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3. ASEH\2025\1er trim\"/>
    </mc:Choice>
  </mc:AlternateContent>
  <xr:revisionPtr revIDLastSave="0" documentId="13_ncr:1_{352CC1C1-AEA8-4077-A803-901197841B22}" xr6:coauthVersionLast="36" xr6:coauthVersionMax="47" xr10:uidLastSave="{00000000-0000-0000-0000-000000000000}"/>
  <bookViews>
    <workbookView xWindow="0" yWindow="0" windowWidth="14265" windowHeight="10215" tabRatio="924" xr2:uid="{00000000-000D-0000-FFFF-FFFF00000000}"/>
  </bookViews>
  <sheets>
    <sheet name="01_Alta_Cuentas" sheetId="1" r:id="rId1"/>
    <sheet name="02_Depositos_Retiros" sheetId="14" r:id="rId2"/>
    <sheet name="03_Abonos_Bancos" sheetId="15" r:id="rId3"/>
    <sheet name="04_Abonos_Libros" sheetId="16" r:id="rId4"/>
    <sheet name="05_Cargos_Bancos" sheetId="17" r:id="rId5"/>
    <sheet name="06_Cargos_Libros" sheetId="18" r:id="rId6"/>
    <sheet name="Instructivo" sheetId="11" r:id="rId7"/>
    <sheet name="Catálogo Banco" sheetId="13" r:id="rId8"/>
    <sheet name="Identificador" sheetId="12" r:id="rId9"/>
  </sheets>
  <definedNames>
    <definedName name="_xlnm._FilterDatabase" localSheetId="0" hidden="1">'01_Alta_Cuentas'!$B$1:$J$1</definedName>
    <definedName name="_xlnm._FilterDatabase" localSheetId="2" hidden="1">'03_Abonos_Bancos'!$A$2:$G$72</definedName>
    <definedName name="_xlnm._FilterDatabase" localSheetId="3" hidden="1">'04_Abonos_Libros'!$A$2:$G$255</definedName>
    <definedName name="_xlnm._FilterDatabase" localSheetId="4" hidden="1">'05_Cargos_Bancos'!$A$2:$H$331</definedName>
    <definedName name="_xlnm._FilterDatabase" localSheetId="5" hidden="1">'06_Cargos_Libros'!$A$2:$H$2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5" l="1"/>
  <c r="G78" i="17" l="1"/>
  <c r="G66" i="17"/>
  <c r="G65" i="17"/>
  <c r="G64" i="17"/>
  <c r="G63" i="17"/>
  <c r="G62" i="17"/>
  <c r="G61" i="17"/>
  <c r="G305" i="17" l="1"/>
  <c r="G293" i="17"/>
  <c r="G292" i="17"/>
  <c r="G291" i="17"/>
  <c r="G290" i="17"/>
  <c r="G289" i="17"/>
  <c r="G288" i="17"/>
  <c r="G250" i="17"/>
  <c r="G248" i="17"/>
  <c r="G231" i="17"/>
  <c r="G230" i="17"/>
  <c r="G39" i="15"/>
  <c r="G190" i="17" l="1"/>
  <c r="G178" i="17"/>
  <c r="G177" i="17"/>
  <c r="G176" i="17"/>
  <c r="G175" i="17"/>
  <c r="G174" i="17"/>
  <c r="G173" i="17"/>
  <c r="G137" i="17"/>
  <c r="G135" i="17"/>
  <c r="G118" i="17"/>
  <c r="G117" i="17"/>
  <c r="G7" i="15"/>
  <c r="H10" i="1" l="1"/>
</calcChain>
</file>

<file path=xl/sharedStrings.xml><?xml version="1.0" encoding="utf-8"?>
<sst xmlns="http://schemas.openxmlformats.org/spreadsheetml/2006/main" count="4060" uniqueCount="505">
  <si>
    <t>Número de Cuenta Bancario</t>
  </si>
  <si>
    <t>Institución Bancaria</t>
  </si>
  <si>
    <t>Ejercicio Fiscal al que corresponde la Cuenta</t>
  </si>
  <si>
    <t xml:space="preserve">Saldo inicial estado de cuenta bancario </t>
  </si>
  <si>
    <t xml:space="preserve">Saldo inicial Auxiliar de Contabilidad </t>
  </si>
  <si>
    <t>Fecha de apertura de la cuenta</t>
  </si>
  <si>
    <t>Numero de contrato</t>
  </si>
  <si>
    <t>Tipo de cuenta</t>
  </si>
  <si>
    <t>Funcionario(s) autorizado(s)  para el manejo de cuenta</t>
  </si>
  <si>
    <t>AUDITORÍA SUPERIOR DEL ESTADO DE HIDALGO</t>
  </si>
  <si>
    <t>Columna</t>
  </si>
  <si>
    <t>Obligatorio</t>
  </si>
  <si>
    <t>Formato de la Celda</t>
  </si>
  <si>
    <t>SI</t>
  </si>
  <si>
    <t>Fecha corta (Ejemplo: 15/08/2019)</t>
  </si>
  <si>
    <t>De acuerdo al catálogo (Cheque| Productiva| Inversión| Fideicomiso)</t>
  </si>
  <si>
    <t>Número de Cuenta contable</t>
  </si>
  <si>
    <t>Funcionario(s) autorizado(s) para el manejo de cuenta</t>
  </si>
  <si>
    <t>REFERENCIA  DEL FORMATO EN LAS COLUMNAS PESTAÑA: 01_Alta_Cuentas</t>
  </si>
  <si>
    <t>BBVA BANCOMER</t>
  </si>
  <si>
    <t>BANAMEX</t>
  </si>
  <si>
    <t>HSBC</t>
  </si>
  <si>
    <t>INTERACCIONES</t>
  </si>
  <si>
    <t>BANORTE/IXE</t>
  </si>
  <si>
    <t>SCOTIABANK</t>
  </si>
  <si>
    <t>SANTANDER</t>
  </si>
  <si>
    <t>BAJIO</t>
  </si>
  <si>
    <t>INBURSA</t>
  </si>
  <si>
    <t>Identificador</t>
  </si>
  <si>
    <t>Banco Nacional de México, S.A., Institución de Banca Múltiple, Grupo Financiero Banamex</t>
  </si>
  <si>
    <t>BANCOMEXT</t>
  </si>
  <si>
    <t>Banco Nacional de Comercio Exterior, Sociedad Nacional de Crédito, Institución de Banca de Desarrollo</t>
  </si>
  <si>
    <t>BANOBRAS</t>
  </si>
  <si>
    <t>Banco Nacional de Obras y Servicios Públicos, Sociedad Nacional de Crédito, Institución de Banca de Desarrollo</t>
  </si>
  <si>
    <t>BBVA Bancomer, S.A., Institución de Banca Múltiple, Grupo Financiero BBVA Bancomer</t>
  </si>
  <si>
    <t>Banco Santander (México), S.A., Institución de Banca Múltiple, Grupo Financiero Santander</t>
  </si>
  <si>
    <t>BANJERCITO</t>
  </si>
  <si>
    <t>Banco Nacional del Ejército, Fuerza Aérea y Armada, Sociedad Nacional de Crédito, Institución de Banca de Desarrollo</t>
  </si>
  <si>
    <t>HSBC México, S.A., institución De Banca Múltiple, Grupo Financiero HSBC</t>
  </si>
  <si>
    <t>Banco del Bajío, S.A., Institución de Banca Múltiple</t>
  </si>
  <si>
    <t>IXE</t>
  </si>
  <si>
    <t>IXE Banco, S.A., Institución de Banca Múltiple, IXE Grupo Financiero</t>
  </si>
  <si>
    <t>Banco Inbursa, S.A., Institución de Banca Múltiple, Grupo Financiero Inbursa</t>
  </si>
  <si>
    <t>Banco Interacciones, S.A., Institución de Banca Múltiple</t>
  </si>
  <si>
    <t>MIFEL</t>
  </si>
  <si>
    <t>Banca Mifel, S.A., Institución de Banca Múltiple, Grupo Financiero Mifel</t>
  </si>
  <si>
    <t>Scotiabank Inverlat, S.A.</t>
  </si>
  <si>
    <t>BANREGIO</t>
  </si>
  <si>
    <t>Banco Regional de Monterrey, S.A., Institución de Banca Múltiple, Banregio Grupo Financiero</t>
  </si>
  <si>
    <t>INVEX</t>
  </si>
  <si>
    <t>Banco Invex, S.A., Institución de Banca Múltiple, Invex Grupo Financiero</t>
  </si>
  <si>
    <t>BANSI</t>
  </si>
  <si>
    <t>Bansi, S.A., Institución de Banca Múltiple</t>
  </si>
  <si>
    <t>AFIRME</t>
  </si>
  <si>
    <t>Banca Afirme, S.A., Institución de Banca Múltiple</t>
  </si>
  <si>
    <t>Banco Mercantil del Norte, S.A., Institución de Banca Múltiple, Grupo Financiero Banorte</t>
  </si>
  <si>
    <t>THE ROYAL BANK</t>
  </si>
  <si>
    <t>The Royal Bank of Scotland México, S.A., Institución de Banca Múltiple</t>
  </si>
  <si>
    <t>AMERICAN EXPRESS</t>
  </si>
  <si>
    <t>American Express Bank (México), S.A., Institución de Banca Múltiple</t>
  </si>
  <si>
    <t>BAMSA</t>
  </si>
  <si>
    <t>Bank of America México, S.A., Institución de Banca Múltiple, Grupo Financiero Bank of America</t>
  </si>
  <si>
    <t>TOKYO</t>
  </si>
  <si>
    <t>Bank of Tokyo-Mitsubishi UFJ (México), S.A.</t>
  </si>
  <si>
    <t>JP MORGAN</t>
  </si>
  <si>
    <t>Banco J.P. Morgan, S.A., Institución de Banca Múltiple, J.P. Morgan Grupo Financiero</t>
  </si>
  <si>
    <t>BMONEX</t>
  </si>
  <si>
    <t>Banco Monex, S.A., Institución de Banca Múltiple</t>
  </si>
  <si>
    <t>VE POR MAS</t>
  </si>
  <si>
    <t>Banco Ve Por Mas, S.A. Institución de Banca Múltiple</t>
  </si>
  <si>
    <t>ING</t>
  </si>
  <si>
    <t>ING Bank (México), S.A., Institución de Banca Múltiple, ING Grupo Financiero</t>
  </si>
  <si>
    <t>DEUTSCHE</t>
  </si>
  <si>
    <t>Deutsche Bank México, S.A., Institución de Banca Múltiple</t>
  </si>
  <si>
    <t>CREDIT SUISSE</t>
  </si>
  <si>
    <t>Banco Credit Suisse (México), S.A. Institución de Banca Múltiple, Grupo Financiero Credit Suisse (México)</t>
  </si>
  <si>
    <t>AZTECA</t>
  </si>
  <si>
    <t>Banco Azteca, S.A. Institución de Banca Múltiple.</t>
  </si>
  <si>
    <t>AUTOFIN</t>
  </si>
  <si>
    <t>Banco Autofin México, S.A. Institución de Banca Múltiple</t>
  </si>
  <si>
    <t>BARCLAYS</t>
  </si>
  <si>
    <t>Barclays Bank México, S.A., Institución de Banca Múltiple, Grupo Financiero Barclays México</t>
  </si>
  <si>
    <t>COMPARTAMOS</t>
  </si>
  <si>
    <t>Banco Compartamos, S.A., Institución de Banca Múltiple</t>
  </si>
  <si>
    <t>BANCO FAMSA</t>
  </si>
  <si>
    <t>Banco Ahorro Famsa, S.A., Institución de Banca Múltiple</t>
  </si>
  <si>
    <t>BMULTIVA</t>
  </si>
  <si>
    <t>Banco Multiva, S.A., Institución de Banca Múltiple, Multivalores Grupo Financiero</t>
  </si>
  <si>
    <t>ACTINVER</t>
  </si>
  <si>
    <t>Banco Actinver, S.A. Institución de Banca Múltiple, Grupo Financiero Actinver</t>
  </si>
  <si>
    <t>WAL-MART</t>
  </si>
  <si>
    <t>Banco Wal-Mart de México Adelante, S.A., Institución de Banca Múltiple</t>
  </si>
  <si>
    <t>NAFIN</t>
  </si>
  <si>
    <t>Nacional Financiera, Sociedad Nacional de Crédito, Institución de Banca de Desarrollo</t>
  </si>
  <si>
    <t>INTERCAM BANCO</t>
  </si>
  <si>
    <t>Intercam Banco, S.A., Institución de Banca Múltiple, Intercam Grupo Financiero</t>
  </si>
  <si>
    <t>BANCOPPEL</t>
  </si>
  <si>
    <t>BanCoppel, S.A., Institución de Banca Múltiple</t>
  </si>
  <si>
    <t>ABC CAPITAL</t>
  </si>
  <si>
    <t>ABC Capital, S.A., Institución de Banca Múltiple</t>
  </si>
  <si>
    <t>UBS BANK</t>
  </si>
  <si>
    <t>UBS Bank México, S.A., Institución de Banca Múltiple, UBS Grupo Financiero</t>
  </si>
  <si>
    <t>CONSUBANCO</t>
  </si>
  <si>
    <t>Consubanco, S.A. Institución de Banca Múltiple</t>
  </si>
  <si>
    <t>VOLKSWAGEN</t>
  </si>
  <si>
    <t>Volkswagen Bank, S.A., Institución de Banca Múltiple</t>
  </si>
  <si>
    <t>CIBANCO</t>
  </si>
  <si>
    <t>CIBanco, S.A.</t>
  </si>
  <si>
    <t>BBASE</t>
  </si>
  <si>
    <t>Banco Base, S.A., Institución de Banca Múltiple</t>
  </si>
  <si>
    <t>BANKAOOL</t>
  </si>
  <si>
    <t>Bankaool, S.A., Institución de Banca Múltiple</t>
  </si>
  <si>
    <t>PAGATODO</t>
  </si>
  <si>
    <t>Banco PagaTodo, S.A., Institución de Banca Múltiple</t>
  </si>
  <si>
    <t>FORJADORES</t>
  </si>
  <si>
    <t>Banco Forjadores, S.A., Institución de Banca Múltiple</t>
  </si>
  <si>
    <t>INMOBILIARIO</t>
  </si>
  <si>
    <t>Banco Inmobiliario Mexicano, S.A., Institución de Banca Múltiple</t>
  </si>
  <si>
    <t>DONDÉ</t>
  </si>
  <si>
    <t>Fundación Dondé Banco, S.A., Institución de Banca Múltiple</t>
  </si>
  <si>
    <t>BANCREA</t>
  </si>
  <si>
    <t>Banco Bancrea, S.A., Institución de Banca Múltiple</t>
  </si>
  <si>
    <t>PROGRESO</t>
  </si>
  <si>
    <t>Banco Progreso Chihuahua, S.A.</t>
  </si>
  <si>
    <t>BANCO FINTERRA</t>
  </si>
  <si>
    <t>Banco Finterra, S.A., Institución de Banca Múltiple</t>
  </si>
  <si>
    <t>ICBC</t>
  </si>
  <si>
    <t>Industrial and Commercial Bank of China México, S.A., Institución de Banca Múltiple</t>
  </si>
  <si>
    <t>SABADELL</t>
  </si>
  <si>
    <t>Banco Sabadell, S.A., Institución de Banca Múltiple</t>
  </si>
  <si>
    <t>SHINHAN</t>
  </si>
  <si>
    <t>Banco Shinhan de México, S.A., Institución de Banca Múltiple</t>
  </si>
  <si>
    <t>MIZUHO BANK</t>
  </si>
  <si>
    <t>Mizuho Bank México, S.A., Institución de Banca Múltiple</t>
  </si>
  <si>
    <t>BANK OF CHINA</t>
  </si>
  <si>
    <t>Bank of China México, S.A., Institución de Banca Múltiple</t>
  </si>
  <si>
    <t>BANCO S3</t>
  </si>
  <si>
    <t>Banco S3 México, S.A., Institución de Banca Múltiple</t>
  </si>
  <si>
    <t>BANSEFI</t>
  </si>
  <si>
    <t>Banco del Ahorro Nacional y Servicios Financieros, Sociedad Nacional de Crédito, Institución de Banca de Desarrollo</t>
  </si>
  <si>
    <t>HIPOTECARIA FEDERAL</t>
  </si>
  <si>
    <t>Sociedad Hipotecaria Federal, Sociedad Nacional de Crédito, Institución de Banca de Desarrollo</t>
  </si>
  <si>
    <t>MONEXCB</t>
  </si>
  <si>
    <t>Monex Casa de Bolsa, S.A. de C.V. Monex Grupo Financiero</t>
  </si>
  <si>
    <t>GBM</t>
  </si>
  <si>
    <t>GBM Grupo Bursátil Mexicano, S.A. de C.V. Casa de Bolsa</t>
  </si>
  <si>
    <t>MASARI</t>
  </si>
  <si>
    <t>Masari Casa de Bolsa, S.A.</t>
  </si>
  <si>
    <t>VALUE</t>
  </si>
  <si>
    <t>Value, S.A. de C.V. Casa de Bolsa</t>
  </si>
  <si>
    <t>ESTRUCTURADORES</t>
  </si>
  <si>
    <t>Estructuradores del Mercado de Valores Casa de Bolsa, S.A. de C.V.</t>
  </si>
  <si>
    <t>TIBER</t>
  </si>
  <si>
    <t>Casa de Cambio Tiber, S.A. de C.V.</t>
  </si>
  <si>
    <t>VECTOR</t>
  </si>
  <si>
    <t>Vector Casa de Bolsa, S.A. de C.V.</t>
  </si>
  <si>
    <t>B&amp;B</t>
  </si>
  <si>
    <t>B y B, Casa de Cambio, S.A. de C.V.</t>
  </si>
  <si>
    <t>ACCIVAL</t>
  </si>
  <si>
    <t>Acciones y Valores Banamex, S.A. de C.V., Casa de Bolsa</t>
  </si>
  <si>
    <t>MERRILL LYNCH</t>
  </si>
  <si>
    <t>Merrill Lynch México, S.A. de C.V. Casa de Bolsa</t>
  </si>
  <si>
    <t>FINAMEX</t>
  </si>
  <si>
    <t>Casa de Bolsa Finamex, S.A. de C.V.</t>
  </si>
  <si>
    <t>VALMEX</t>
  </si>
  <si>
    <t>Valores Mexicanos Casa de Bolsa, S.A. de C.V.</t>
  </si>
  <si>
    <t>UNICA</t>
  </si>
  <si>
    <t>Unica Casa de Cambio, S.A. de C.V.</t>
  </si>
  <si>
    <t>MAPFRE</t>
  </si>
  <si>
    <t>MAPFRE Tepeyac, S.A.</t>
  </si>
  <si>
    <t>PROFUTURO</t>
  </si>
  <si>
    <t>Profuturo G.N.P., S.A. de C.V., Afore</t>
  </si>
  <si>
    <t>CB ACTINVER</t>
  </si>
  <si>
    <t>Actinver Casa de Bolsa, S.A. de C.V.</t>
  </si>
  <si>
    <t>OACTIN</t>
  </si>
  <si>
    <t>OPERADORA ACTINVER, S.A. DE C.V.</t>
  </si>
  <si>
    <t>SKANDIA</t>
  </si>
  <si>
    <t>Skandia Vida, S.A. de C.V.</t>
  </si>
  <si>
    <t>CBDEUTSCHE</t>
  </si>
  <si>
    <t>Deutsche Securities, S.A. de C.V. CASA DE BOLSA</t>
  </si>
  <si>
    <t>ZURICH</t>
  </si>
  <si>
    <t>Zurich Compañía de Seguros, S.A.</t>
  </si>
  <si>
    <t>ZURICHVI</t>
  </si>
  <si>
    <t>Zurich Vida, Compañía de Seguros, S.A.</t>
  </si>
  <si>
    <t>SU CASITA</t>
  </si>
  <si>
    <t>Hipotecaria Su Casita, S.A. de C.V. SOFOM ENR</t>
  </si>
  <si>
    <t>CB INTERCAM</t>
  </si>
  <si>
    <t>Intercam Casa de Bolsa, S.A. de C.V.</t>
  </si>
  <si>
    <t>CI BOLSA</t>
  </si>
  <si>
    <t>CI Casa de Bolsa, S.A. de C.V.</t>
  </si>
  <si>
    <t>BULLTICK CB</t>
  </si>
  <si>
    <t>Bulltick Casa de Bolsa, S.A., de C.V.</t>
  </si>
  <si>
    <t>STERLING</t>
  </si>
  <si>
    <t>Sterling Casa de Cambio, S.A. de C.V.</t>
  </si>
  <si>
    <t>FINCOMUN</t>
  </si>
  <si>
    <t>Fincomún, Servicios Financieros Comunitarios, S.A. de C.V.</t>
  </si>
  <si>
    <t>HDI SEGUROS</t>
  </si>
  <si>
    <t>HDI Seguros, S.A. de C.V.</t>
  </si>
  <si>
    <t>ORDER</t>
  </si>
  <si>
    <t>Order Express Casa de Cambio, S.A. de C.V</t>
  </si>
  <si>
    <t>AKALA</t>
  </si>
  <si>
    <t>Akala, S.A. de C.V., Sociedad Financiera Popular</t>
  </si>
  <si>
    <t>CB JPMORGAN</t>
  </si>
  <si>
    <t>J.P. Morgan Casa de Bolsa, S.A. de C.V. J.P. Morgan Grupo Financiero</t>
  </si>
  <si>
    <t>REFORMA</t>
  </si>
  <si>
    <t>Operadora de Recursos Reforma, S.A. de C.V., S.F.P.</t>
  </si>
  <si>
    <t>STP</t>
  </si>
  <si>
    <t>Sistema de Transferencias y Pagos STP, S.A. de C.V.SOFOM ENR</t>
  </si>
  <si>
    <t>TELECOMM</t>
  </si>
  <si>
    <t>Telecomunicaciones de México</t>
  </si>
  <si>
    <t>EVERCORE</t>
  </si>
  <si>
    <t>Evercore Casa de Bolsa, S.A. de C.V.</t>
  </si>
  <si>
    <t>Skandia Operadora de Fondos, S.A. de C.V.</t>
  </si>
  <si>
    <t>SEGMTY</t>
  </si>
  <si>
    <t>Seguros Monterrey New York Life, S.A de C.V</t>
  </si>
  <si>
    <t>ASEA</t>
  </si>
  <si>
    <t>Solución Asea, S.A. de C.V., Sociedad Financiera Popular</t>
  </si>
  <si>
    <t>KUSPIT</t>
  </si>
  <si>
    <t>Kuspit Casa de Bolsa, S.A. de C.V.</t>
  </si>
  <si>
    <t>SOFIEXPRESS</t>
  </si>
  <si>
    <t>J.P. SOFIEXPRESS, S.A. de C.V., S.F.P.</t>
  </si>
  <si>
    <t>UNAGRA</t>
  </si>
  <si>
    <t>UNAGRA, S.A. de C.V., S.F.P.</t>
  </si>
  <si>
    <t>OPCIONES EMPRESARIALES DEL NOROESTE</t>
  </si>
  <si>
    <t>OPCIONES EMPRESARIALES DEL NORESTE, S.A. DE C.V., S.F.P.</t>
  </si>
  <si>
    <t>LIBERTAD</t>
  </si>
  <si>
    <t>Libertad Servicios Financieros, S.A. De C.V.</t>
  </si>
  <si>
    <t>CLS</t>
  </si>
  <si>
    <t>Cls Bank International</t>
  </si>
  <si>
    <t>INDEVAL</t>
  </si>
  <si>
    <t>SD. Indeval, S.A. de C.V.</t>
  </si>
  <si>
    <t>Alfanumérico de acuerdo al catálogo de instituciones bancarias</t>
  </si>
  <si>
    <r>
      <t>Numérico, único, llenando una fila para cada cuenta bancaria. *</t>
    </r>
    <r>
      <rPr>
        <b/>
        <i/>
        <sz val="9"/>
        <color theme="1"/>
        <rFont val="Calibri"/>
        <family val="2"/>
        <scheme val="minor"/>
      </rPr>
      <t>Nota: Se deben dar de alta todas las cuentas bancarias (incluyendo fideicomisos y cuentas de ejercicios fiscales anteriores) que presentan saldos o recursos disponibles al ejercicio fiscal que se reporta y que se encuentran registradas en contabilidad de la Entidad Fiscalizada.</t>
    </r>
  </si>
  <si>
    <t>Numérico- correspondiente al ejercicio fiscal en que se aperturo la cuenta bancaria</t>
  </si>
  <si>
    <t xml:space="preserve">Nombres de los funcionarios responsables del manejo de la cuenta bancaria conforme al contrato de apertura y deberan estar separados por una coma, campo máximo de 800 caracteres </t>
  </si>
  <si>
    <t>Nota: Las cuentas bancarias (incluyendo fideicomisos y cuentas de ejercicios fiscales anteriores) que se dan de alta en la pestaña "01_Alta_Cuentas" deben ser requisitadas en las demas pestañas de los Layouts de Bancos y Movimientos bancarios o Movimientos Bancarios Consolidados.</t>
  </si>
  <si>
    <t>CLAVE BANCO</t>
  </si>
  <si>
    <t>Moneda con 2 decimales y corresponde al saldo inicial según el estado de cuenta bancario del periodo que se reporta.</t>
  </si>
  <si>
    <t>Moneda con 2 decimales y corresponde al saldo inicial según el auxiliar de bancos del periodo que se reporta.</t>
  </si>
  <si>
    <t>Alfanumérico de máximo 30 caracteres. Conforme al contrato de apertura de cuenta bancaria.</t>
  </si>
  <si>
    <t>Texto de máximo 50 caracteres. Indicar el número de cuenta contable asignada ejemplo:  1112-11-05-03-01</t>
  </si>
  <si>
    <t xml:space="preserve">Identificador </t>
  </si>
  <si>
    <t>Ramo</t>
  </si>
  <si>
    <t>Nombre del Ramo</t>
  </si>
  <si>
    <t>RECURSOS PROPIOS</t>
  </si>
  <si>
    <t>Recursos Propios</t>
  </si>
  <si>
    <t>Ingresos por Venta de Bienes y Prestación de Servicios de Entidades Paraestatales y Fideicomisos No Empresariales y No Financieros</t>
  </si>
  <si>
    <t>RAMOS ESTATALES</t>
  </si>
  <si>
    <t>Legislativo</t>
  </si>
  <si>
    <t>Recursos Estatales</t>
  </si>
  <si>
    <t>Judicial</t>
  </si>
  <si>
    <t>Electoral</t>
  </si>
  <si>
    <t>Derechos Humanos</t>
  </si>
  <si>
    <t>Acceso a la Información Pública Gubernamental</t>
  </si>
  <si>
    <t>Justicia Electoral</t>
  </si>
  <si>
    <t>Unidades de Apoyo del Poder Ejecutivo</t>
  </si>
  <si>
    <t>Gobierno</t>
  </si>
  <si>
    <t>Finanzas Públicas</t>
  </si>
  <si>
    <t>Desarrollo Social</t>
  </si>
  <si>
    <t>Obras Públicas y Ordenamiento Territorial</t>
  </si>
  <si>
    <t>Medio Ambiente y Recursos Naturales</t>
  </si>
  <si>
    <t>Desarrollo Económico</t>
  </si>
  <si>
    <t>Desarrollo Agropecuario</t>
  </si>
  <si>
    <t>Turismo</t>
  </si>
  <si>
    <t>Contraloría</t>
  </si>
  <si>
    <t>Educación Pública</t>
  </si>
  <si>
    <t>Salud</t>
  </si>
  <si>
    <t>Seguridad Pública</t>
  </si>
  <si>
    <t>Trabajo y Previsión Social</t>
  </si>
  <si>
    <t>Política Pública</t>
  </si>
  <si>
    <t>Movilidad y Transporte</t>
  </si>
  <si>
    <t>Cultura</t>
  </si>
  <si>
    <t>Planeación y Prospectiva</t>
  </si>
  <si>
    <t>Administración</t>
  </si>
  <si>
    <t>Justicia</t>
  </si>
  <si>
    <t>Transferencias</t>
  </si>
  <si>
    <t>Participaciones a Municipios</t>
  </si>
  <si>
    <t>Contingencias</t>
  </si>
  <si>
    <t>Provisiones Salariales</t>
  </si>
  <si>
    <t>Deuda Pública</t>
  </si>
  <si>
    <t>Aportaciones a Municipios</t>
  </si>
  <si>
    <t>RAMOS FEDERALES</t>
  </si>
  <si>
    <t>Poder Legislativo</t>
  </si>
  <si>
    <t>Recursos Federales</t>
  </si>
  <si>
    <t>Oficina de la Presidencia de la República</t>
  </si>
  <si>
    <t>Poder Judicial</t>
  </si>
  <si>
    <t>Gobernación</t>
  </si>
  <si>
    <t>Relaciones Exteriores</t>
  </si>
  <si>
    <t>Hacienda y Crédito Público</t>
  </si>
  <si>
    <t>Defensa Nacional</t>
  </si>
  <si>
    <t>Agricultura y Desarrollo Rural</t>
  </si>
  <si>
    <t>Comunicaciones y Transportes</t>
  </si>
  <si>
    <t>Economía</t>
  </si>
  <si>
    <t>Marina</t>
  </si>
  <si>
    <t>Desarrollo Agrario, Territorial y Urbano</t>
  </si>
  <si>
    <t>Procuraduría General de la República</t>
  </si>
  <si>
    <t>Energía</t>
  </si>
  <si>
    <t>Aportaciones a Seguridad Social</t>
  </si>
  <si>
    <t>Bienestar</t>
  </si>
  <si>
    <t>Instituto Nacional Electoral</t>
  </si>
  <si>
    <t>Provisiones Salariales y Económicas</t>
  </si>
  <si>
    <t>Previsiones y Aportaciones para los Sistemas de Educación Básica, Normal, Tecnológica y de Adultos</t>
  </si>
  <si>
    <t>Función Pública</t>
  </si>
  <si>
    <t>Participaciones a Entidades Federativas y Municipios</t>
  </si>
  <si>
    <t>Erogaciones para las Operaciones y Programas de Saneamiento Financiero</t>
  </si>
  <si>
    <t>Adeudos de Ejercicios Fiscales Anteriores</t>
  </si>
  <si>
    <t>Tribunales Agrarios</t>
  </si>
  <si>
    <t xml:space="preserve"> TRIBUNAL FEDERAL DE JUSTICIA ADMINISTRATIVA</t>
  </si>
  <si>
    <t xml:space="preserve"> Aportaciones Federales para Entidades Federativas y Municipios</t>
  </si>
  <si>
    <t>Erogaciones para los Programas de Apoyo a Ahorradores y Deudores de la Banca</t>
  </si>
  <si>
    <t>Comisión Nacional de los Derechos Humanos</t>
  </si>
  <si>
    <t>Seguridad y Protección Ciudadana</t>
  </si>
  <si>
    <t>Consejería Jurídica del Ejecutivo Federal</t>
  </si>
  <si>
    <t>Consejo Nacional de Ciencia y Tecnología</t>
  </si>
  <si>
    <t>INFORMACIÓN NACIONAL ESTADÍSTICA Y GEOGRÁFICA</t>
  </si>
  <si>
    <t>Comisión Federal de Competencia Económica</t>
  </si>
  <si>
    <t>Instituto Federal de Telecomunicaciones</t>
  </si>
  <si>
    <t>Instituto Nacional de Transparencia, Acceso a la Información y Protección de Datos Personales</t>
  </si>
  <si>
    <t>Comisión Reguladora de Energía</t>
  </si>
  <si>
    <t>Comisión Nacional de Hidrocarburos</t>
  </si>
  <si>
    <t>Entidades no Sectorizadas</t>
  </si>
  <si>
    <t>Fiscalia General de la Republica</t>
  </si>
  <si>
    <t>Convenios Federales (Programas Especiales Federales)</t>
  </si>
  <si>
    <t>Convenios Estatales (Programas Especiales Estatales)</t>
  </si>
  <si>
    <t>Fondo de Reserva</t>
  </si>
  <si>
    <t>Operacional (Cuando le ministran recursos de mas de dos fuentes de financiamiento)</t>
  </si>
  <si>
    <t>Fuente de Financiamiento</t>
  </si>
  <si>
    <t>Número</t>
  </si>
  <si>
    <r>
      <t>Fuente de financiamiento de acuerdo al catálogo . *</t>
    </r>
    <r>
      <rPr>
        <b/>
        <i/>
        <sz val="9"/>
        <color theme="1"/>
        <rFont val="Calibri"/>
        <family val="2"/>
        <scheme val="minor"/>
      </rPr>
      <t>Nota:</t>
    </r>
    <r>
      <rPr>
        <i/>
        <sz val="9"/>
        <color theme="1"/>
        <rFont val="Calibri"/>
        <family val="2"/>
        <scheme val="minor"/>
      </rPr>
      <t xml:space="preserve"> En caso de ser un nuevo y que no este considerado en el catálogo solicitar su alta.</t>
    </r>
  </si>
  <si>
    <t>Otros Ingresos (Ingresos de terceros)</t>
  </si>
  <si>
    <t>Número de contrato</t>
  </si>
  <si>
    <t>Cheque</t>
  </si>
  <si>
    <t>1112-001-01</t>
  </si>
  <si>
    <t>1112-001-02</t>
  </si>
  <si>
    <t>1112-001-03</t>
  </si>
  <si>
    <t>Inversión</t>
  </si>
  <si>
    <t>1112-001-04</t>
  </si>
  <si>
    <t>1112-001-05</t>
  </si>
  <si>
    <t>1112-001-06</t>
  </si>
  <si>
    <t>1112-001-07</t>
  </si>
  <si>
    <t>1112-001-09</t>
  </si>
  <si>
    <t>1112-001-11</t>
  </si>
  <si>
    <t>1112-001-13</t>
  </si>
  <si>
    <t>1112-001-14</t>
  </si>
  <si>
    <t>1112-001-15</t>
  </si>
  <si>
    <t>1112-001-16</t>
  </si>
  <si>
    <t>0450513814</t>
  </si>
  <si>
    <t>1112-002-01</t>
  </si>
  <si>
    <t>0450513849</t>
  </si>
  <si>
    <t>1112-002-02</t>
  </si>
  <si>
    <t>0103808769</t>
  </si>
  <si>
    <t>1112-002-03</t>
  </si>
  <si>
    <t>0110145556</t>
  </si>
  <si>
    <t>1112-002-07</t>
  </si>
  <si>
    <t>0110803057</t>
  </si>
  <si>
    <t>1112-002-11</t>
  </si>
  <si>
    <t>0111067389</t>
  </si>
  <si>
    <t>1112-002-14</t>
  </si>
  <si>
    <t>1112-001-17</t>
  </si>
  <si>
    <t>1112-001-18</t>
  </si>
  <si>
    <t>1112-001-19</t>
  </si>
  <si>
    <t>1112-001-20</t>
  </si>
  <si>
    <t>1112-001-21</t>
  </si>
  <si>
    <t>2023</t>
  </si>
  <si>
    <t>06550403</t>
  </si>
  <si>
    <t>1112-001-22</t>
  </si>
  <si>
    <t>1112-001-23</t>
  </si>
  <si>
    <t>209117</t>
  </si>
  <si>
    <t>2024</t>
  </si>
  <si>
    <t>1112-001-24</t>
  </si>
  <si>
    <t>209311</t>
  </si>
  <si>
    <t>1112-001-25</t>
  </si>
  <si>
    <t>18000297282</t>
  </si>
  <si>
    <t>6550403</t>
  </si>
  <si>
    <t>1112-001-26</t>
  </si>
  <si>
    <t>18000300099</t>
  </si>
  <si>
    <t>1112-001-27</t>
  </si>
  <si>
    <t>BEDER RODRIGUEZ VILLEGAS/EDWIN ALBERTO SAN ROMÁN ARTEAGA</t>
  </si>
  <si>
    <t>Numero de Cuenta Bancario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</si>
  <si>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</si>
  <si>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</si>
  <si>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</si>
  <si>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</si>
  <si>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</si>
  <si>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</si>
  <si>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</si>
  <si>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</si>
  <si>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</si>
  <si>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</si>
  <si>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</si>
  <si>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</si>
  <si>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DATOS DEL ESTADO DE CUENTA BANCARIO</t>
  </si>
  <si>
    <t>DATOS DEL REPORTE AUXILIAR DE BANCOS</t>
  </si>
  <si>
    <t>TOTAL DE DEPOSITOS EN ESTADO DE CUENTA BANCARIO</t>
  </si>
  <si>
    <t>TOTAL DE RETIROS EN ESTADO DE CUENTA BANCARIO</t>
  </si>
  <si>
    <t>TOTAL DE CARGOS (DEPOSITOS) EN AUXILIAR DE BANCOS</t>
  </si>
  <si>
    <t>TOTAL DE ABONOS (RETIROS) EN AUXILIAR DE BANCOS</t>
  </si>
  <si>
    <t>Abonos en estado de cuenta bancaria no registrados en libros</t>
  </si>
  <si>
    <t>Mes</t>
  </si>
  <si>
    <t xml:space="preserve">Fecha </t>
  </si>
  <si>
    <t>Núm. Cheque  o  Referencia</t>
  </si>
  <si>
    <t xml:space="preserve">Concepto </t>
  </si>
  <si>
    <t>Descripción detalla del concepto</t>
  </si>
  <si>
    <t>Importe</t>
  </si>
  <si>
    <t>NA</t>
  </si>
  <si>
    <t>ABONO NO CORRESPONDIDO</t>
  </si>
  <si>
    <t>UTSH COMPENSACIÓN POR RETRASO</t>
  </si>
  <si>
    <t>UTSH COMPENSACIÓN POR SPEI</t>
  </si>
  <si>
    <t>13/05/0022</t>
  </si>
  <si>
    <t>UTSH COMPENSACION POR SPEI</t>
  </si>
  <si>
    <t>65500997369</t>
  </si>
  <si>
    <t>ABONO NO CORRESPONDIDO AL 31 DE DICIEMBRE</t>
  </si>
  <si>
    <t>Abonos en libros no registrados en estado de cuenta bancaria</t>
  </si>
  <si>
    <t xml:space="preserve">DEPOSITO EN EFECTIVO </t>
  </si>
  <si>
    <t>NORMA F. MENESES VAZQUEZ</t>
  </si>
  <si>
    <t>ANTONIO GARCIA MACIAS</t>
  </si>
  <si>
    <t>JOSE ADDERLY CRUZ FLORES</t>
  </si>
  <si>
    <t>RUBEN ESPINDOLA REYES</t>
  </si>
  <si>
    <t>JAVIER CHAVEZ FLORES</t>
  </si>
  <si>
    <t>BERNARDINO ORTIZ RAMOS</t>
  </si>
  <si>
    <t>MIGUEL ANGEL DIAZ GARCIA</t>
  </si>
  <si>
    <t>DANIEL SANTIAGO ZARAGOZA</t>
  </si>
  <si>
    <t>PEDRO ANTONIO CISNEROS RAMOS</t>
  </si>
  <si>
    <t>VICTOR HUGO MORALES TREJO</t>
  </si>
  <si>
    <t>IVETTE SARAID HERNANDEZ VITE</t>
  </si>
  <si>
    <t>J. CARMEN MORENO RUIZ</t>
  </si>
  <si>
    <t>BERTIN HERNANDEZ TREJO</t>
  </si>
  <si>
    <t>LEINY DEL CARMEN AGUILAR MARIN</t>
  </si>
  <si>
    <t>ABIMAEL LUNA RODRÍGUEZ</t>
  </si>
  <si>
    <t>MA. ELENA VILLEGAS VELASCO</t>
  </si>
  <si>
    <t>LORENA VALDEZ FUENTES</t>
  </si>
  <si>
    <t>RIGOBERTO PACHECO CASTILLO</t>
  </si>
  <si>
    <t>NORMA ITZEL ESCUDERO PEREZ</t>
  </si>
  <si>
    <t>RAUL GILBERTO GOMEZ VILLEGAS</t>
  </si>
  <si>
    <t>65506853147</t>
  </si>
  <si>
    <t>ABONOS NO CORRESPONDIDOS</t>
  </si>
  <si>
    <t>65508137951</t>
  </si>
  <si>
    <t xml:space="preserve">ABONO NO CORRESPONDIDO </t>
  </si>
  <si>
    <t>ESMERALDA DE JESUS ALFONSO</t>
  </si>
  <si>
    <t>PEDRO GOMEZ CUELLAR</t>
  </si>
  <si>
    <t>ADRIAN SANJUAN HERNANDEZ</t>
  </si>
  <si>
    <t>YADIRA HERNANDEZ CASTILLO</t>
  </si>
  <si>
    <t>CARLOS ARTURO LARIOS RODRIGUEZ</t>
  </si>
  <si>
    <t>BASILIO TELLEZ BAUTISTA</t>
  </si>
  <si>
    <t>GUSTAVO TORRES ANTONIO</t>
  </si>
  <si>
    <t>CRUZ AUREA LOZANO CONTRERAS</t>
  </si>
  <si>
    <t>FRANCISCO JAVIER FLORES VILLEGAS</t>
  </si>
  <si>
    <t>AZAEL QUINTERO ALBINO</t>
  </si>
  <si>
    <t>GERSAHIN BUSTOS CATARINO</t>
  </si>
  <si>
    <t>EMY AZAREEL LUNA MENDOZA</t>
  </si>
  <si>
    <t>OLIVIA GRANADA ESCOBAR</t>
  </si>
  <si>
    <t>EFRAIN ISAIAS PEREZ</t>
  </si>
  <si>
    <t>EDGAR CRUZ YAÑEZ</t>
  </si>
  <si>
    <t>N/A</t>
  </si>
  <si>
    <t>GABRIEL TOVAR LANDERO</t>
  </si>
  <si>
    <t>IVAN CANALES DELGADO</t>
  </si>
  <si>
    <t>IDALID GUADALUPE HERNANDEZ GARCIA</t>
  </si>
  <si>
    <t>DULCE LEONOR HERNANDEZ LOPEZ</t>
  </si>
  <si>
    <t>65501000275</t>
  </si>
  <si>
    <t>92001233122</t>
  </si>
  <si>
    <t>JOSÉ AUSTRIA DIAZ</t>
  </si>
  <si>
    <t>DULCE ARIANA HERNANDEZ NAJERA</t>
  </si>
  <si>
    <t>CRISOFORO HERNANDEZ NAJERA</t>
  </si>
  <si>
    <t>MARIO ALBERTO GONZÁLEZ</t>
  </si>
  <si>
    <t>ARMANDO RAMÍREZ HERNÁNDEZ</t>
  </si>
  <si>
    <t>FLOR ÁNGELICA HERNÁNDEZ ORTIZ</t>
  </si>
  <si>
    <t>LILIA PEREZ HERNÁNDEZ</t>
  </si>
  <si>
    <t>JUAN MANUEL CORTEZ HERNÁNDEZ</t>
  </si>
  <si>
    <t>MOISES VALVIDIA ACOSTA</t>
  </si>
  <si>
    <t>JOSÉ CRUZ CABRERA GARCÍA</t>
  </si>
  <si>
    <t>TADEO HERNÁNDEZ HERNÁNDEZ</t>
  </si>
  <si>
    <t>65504799920</t>
  </si>
  <si>
    <t>COMISIONES BANCARIAS</t>
  </si>
  <si>
    <t>DIANA YADIRA OLIVER VITE</t>
  </si>
  <si>
    <t>ANDREA ANGELES BENITEZ</t>
  </si>
  <si>
    <t>PERLA AZUCENA FLORES ARENAS</t>
  </si>
  <si>
    <t>JANETH HERNANDEZ MOHEDANO</t>
  </si>
  <si>
    <t xml:space="preserve">JAIME CORONA GUERRERO </t>
  </si>
  <si>
    <t>15/10/204</t>
  </si>
  <si>
    <t>UNIVERSIDAD TECNOLOGICA DE LA SIERRA HIDALGUENSE</t>
  </si>
  <si>
    <t>TRANSFERENCIA</t>
  </si>
  <si>
    <t>SONIA HINOJOSA SANCHEZ</t>
  </si>
  <si>
    <t>RUAL GRANADOS ROLDAN</t>
  </si>
  <si>
    <t>BRENDA BERENICE BUATISTA FLORES</t>
  </si>
  <si>
    <t>UNIVERSIDAD TECNÓLOGICA DE LA SIERRA HIDALGUENSE</t>
  </si>
  <si>
    <t>Cargos en estado de cuenta bancaria no registrados en libros</t>
  </si>
  <si>
    <t>UTSH</t>
  </si>
  <si>
    <t>COMISION BANCARIA</t>
  </si>
  <si>
    <t>S/N</t>
  </si>
  <si>
    <t>C49/C50</t>
  </si>
  <si>
    <t>Cargos en libros no registrados en estado de cuenta bancaria</t>
  </si>
  <si>
    <t xml:space="preserve">Enero </t>
  </si>
  <si>
    <t>Comisiones</t>
  </si>
  <si>
    <t>DEPOSITO EN EFECTIVO</t>
  </si>
  <si>
    <t>ELIZABETH VILLEGAS CHÁVEZ</t>
  </si>
  <si>
    <t>MIGUEL ANGEL CRUZ SANTAMARIA</t>
  </si>
  <si>
    <t>RICARDO MELGAJERO RIVERA</t>
  </si>
  <si>
    <t>CHEQUE</t>
  </si>
  <si>
    <t>18000322607</t>
  </si>
  <si>
    <t>2025</t>
  </si>
  <si>
    <t>1112-001-28</t>
  </si>
  <si>
    <t>18000321402</t>
  </si>
  <si>
    <t>1112-001-29</t>
  </si>
  <si>
    <t>MARCO DISRAELY GONZALEZ CUENCA</t>
  </si>
  <si>
    <t>31/01/025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</si>
</sst>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rgb="FF000000"/>
      <name val="Arial Narrow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Arial Narrow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5" fillId="0" borderId="0" xfId="2" applyFont="1" applyAlignment="1">
      <alignment horizontal="justify"/>
    </xf>
    <xf numFmtId="0" fontId="6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/>
    </xf>
    <xf numFmtId="0" fontId="7" fillId="0" borderId="0" xfId="4" applyFont="1" applyAlignment="1">
      <alignment horizontal="justify" vertical="center" wrapText="1"/>
    </xf>
    <xf numFmtId="0" fontId="0" fillId="0" borderId="0" xfId="0" applyAlignment="1">
      <alignment horizontal="justify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13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2" applyFont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" fontId="8" fillId="0" borderId="0" xfId="5" applyNumberFormat="1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Fill="1"/>
    <xf numFmtId="14" fontId="8" fillId="0" borderId="0" xfId="0" applyNumberFormat="1" applyFont="1"/>
    <xf numFmtId="0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5" applyNumberFormat="1" applyFont="1" applyFill="1" applyAlignment="1">
      <alignment horizontal="center"/>
    </xf>
    <xf numFmtId="14" fontId="8" fillId="0" borderId="0" xfId="0" applyNumberFormat="1" applyFont="1" applyAlignment="1">
      <alignment horizontal="right"/>
    </xf>
    <xf numFmtId="1" fontId="8" fillId="0" borderId="0" xfId="5" applyNumberFormat="1" applyFont="1" applyFill="1" applyBorder="1" applyAlignment="1">
      <alignment horizontal="center"/>
    </xf>
    <xf numFmtId="0" fontId="8" fillId="0" borderId="0" xfId="5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0" fontId="2" fillId="0" borderId="0" xfId="0" applyFont="1"/>
    <xf numFmtId="164" fontId="17" fillId="6" borderId="1" xfId="0" applyNumberFormat="1" applyFont="1" applyFill="1" applyBorder="1" applyAlignment="1">
      <alignment horizontal="center" vertical="center" wrapText="1" readingOrder="1"/>
    </xf>
    <xf numFmtId="164" fontId="17" fillId="7" borderId="1" xfId="0" applyNumberFormat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vertical="center" wrapText="1"/>
    </xf>
    <xf numFmtId="164" fontId="17" fillId="6" borderId="1" xfId="0" applyNumberFormat="1" applyFont="1" applyFill="1" applyBorder="1" applyAlignment="1">
      <alignment horizontal="center" vertical="center" wrapText="1" readingOrder="1"/>
    </xf>
    <xf numFmtId="164" fontId="17" fillId="7" borderId="1" xfId="0" applyNumberFormat="1" applyFont="1" applyFill="1" applyBorder="1" applyAlignment="1">
      <alignment horizontal="center" vertical="center" wrapText="1" readingOrder="1"/>
    </xf>
    <xf numFmtId="164" fontId="2" fillId="0" borderId="0" xfId="0" applyNumberFormat="1" applyFont="1" applyFill="1" applyAlignment="1">
      <alignment vertical="center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49" fontId="5" fillId="8" borderId="1" xfId="1" applyNumberFormat="1" applyFont="1" applyFill="1" applyBorder="1" applyAlignment="1" applyProtection="1">
      <alignment horizontal="center" vertical="center" wrapText="1"/>
      <protection hidden="1"/>
    </xf>
    <xf numFmtId="14" fontId="5" fillId="8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8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3" applyNumberFormat="1" applyFont="1" applyFill="1" applyBorder="1" applyAlignment="1" applyProtection="1">
      <alignment horizontal="center" vertical="top" wrapText="1"/>
    </xf>
    <xf numFmtId="164" fontId="4" fillId="0" borderId="0" xfId="3" applyNumberFormat="1" applyFont="1" applyFill="1" applyBorder="1" applyAlignment="1" applyProtection="1">
      <alignment horizontal="right" vertical="top" wrapText="1"/>
    </xf>
    <xf numFmtId="0" fontId="5" fillId="2" borderId="16" xfId="1" applyFont="1" applyFill="1" applyBorder="1" applyAlignment="1" applyProtection="1">
      <alignment horizontal="center" vertical="center" wrapText="1"/>
      <protection hidden="1"/>
    </xf>
    <xf numFmtId="0" fontId="5" fillId="2" borderId="17" xfId="1" applyFont="1" applyFill="1" applyBorder="1" applyAlignment="1" applyProtection="1">
      <alignment horizontal="center" vertical="center" wrapText="1"/>
      <protection hidden="1"/>
    </xf>
    <xf numFmtId="0" fontId="0" fillId="0" borderId="0" xfId="0" applyFill="1"/>
    <xf numFmtId="49" fontId="0" fillId="0" borderId="0" xfId="0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Font="1"/>
    <xf numFmtId="14" fontId="4" fillId="0" borderId="0" xfId="4" applyNumberFormat="1" applyBorder="1" applyAlignment="1">
      <alignment horizontal="center"/>
    </xf>
    <xf numFmtId="44" fontId="4" fillId="0" borderId="0" xfId="6" applyFont="1" applyBorder="1" applyAlignment="1"/>
    <xf numFmtId="0" fontId="5" fillId="2" borderId="2" xfId="1" applyFont="1" applyFill="1" applyBorder="1" applyAlignment="1" applyProtection="1">
      <alignment horizontal="center" vertical="center" wrapText="1"/>
      <protection hidden="1"/>
    </xf>
    <xf numFmtId="0" fontId="5" fillId="2" borderId="3" xfId="1" applyFont="1" applyFill="1" applyBorder="1" applyAlignment="1" applyProtection="1">
      <alignment horizontal="center" vertical="center" wrapText="1"/>
      <protection hidden="1"/>
    </xf>
    <xf numFmtId="0" fontId="5" fillId="2" borderId="4" xfId="1" applyFont="1" applyFill="1" applyBorder="1" applyAlignment="1" applyProtection="1">
      <alignment horizontal="center" vertical="center" wrapText="1"/>
      <protection hidden="1"/>
    </xf>
    <xf numFmtId="49" fontId="5" fillId="6" borderId="1" xfId="1" applyNumberFormat="1" applyFont="1" applyFill="1" applyBorder="1" applyAlignment="1" applyProtection="1">
      <alignment horizontal="center" vertical="center" wrapText="1"/>
      <protection hidden="1"/>
    </xf>
    <xf numFmtId="14" fontId="5" fillId="6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6" borderId="1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0" applyNumberFormat="1" applyFont="1" applyFill="1" applyBorder="1" applyAlignment="1" applyProtection="1">
      <alignment horizontal="center" vertical="top" wrapText="1"/>
    </xf>
    <xf numFmtId="164" fontId="0" fillId="0" borderId="0" xfId="0" applyNumberFormat="1" applyFont="1" applyFill="1" applyBorder="1" applyAlignment="1">
      <alignment vertical="center"/>
    </xf>
    <xf numFmtId="43" fontId="4" fillId="0" borderId="0" xfId="7" applyFont="1"/>
    <xf numFmtId="49" fontId="5" fillId="6" borderId="1" xfId="1" applyNumberFormat="1" applyFont="1" applyFill="1" applyBorder="1" applyAlignment="1" applyProtection="1">
      <alignment horizontal="center" vertical="center"/>
      <protection hidden="1"/>
    </xf>
    <xf numFmtId="14" fontId="5" fillId="6" borderId="1" xfId="1" applyNumberFormat="1" applyFont="1" applyFill="1" applyBorder="1" applyAlignment="1" applyProtection="1">
      <alignment horizontal="center" vertical="center"/>
      <protection hidden="1"/>
    </xf>
    <xf numFmtId="164" fontId="5" fillId="6" borderId="1" xfId="1" applyNumberFormat="1" applyFont="1" applyFill="1" applyBorder="1" applyAlignment="1" applyProtection="1">
      <alignment horizontal="center" vertical="center"/>
      <protection hidden="1"/>
    </xf>
    <xf numFmtId="14" fontId="18" fillId="0" borderId="0" xfId="3" applyNumberFormat="1" applyFont="1" applyFill="1" applyBorder="1" applyAlignment="1">
      <alignment horizontal="center"/>
    </xf>
    <xf numFmtId="14" fontId="18" fillId="0" borderId="0" xfId="3" applyNumberFormat="1" applyFont="1" applyFill="1" applyBorder="1" applyAlignment="1" applyProtection="1">
      <alignment horizontal="center" vertical="top"/>
    </xf>
    <xf numFmtId="0" fontId="18" fillId="0" borderId="0" xfId="3" applyFont="1" applyFill="1" applyBorder="1" applyAlignment="1"/>
    <xf numFmtId="164" fontId="0" fillId="0" borderId="0" xfId="0" applyNumberFormat="1" applyFont="1" applyFill="1" applyBorder="1" applyAlignment="1">
      <alignment horizontal="right" vertical="center"/>
    </xf>
    <xf numFmtId="14" fontId="18" fillId="0" borderId="0" xfId="3" applyNumberFormat="1" applyFont="1" applyFill="1" applyBorder="1" applyAlignment="1" applyProtection="1">
      <alignment horizontal="center" wrapText="1"/>
    </xf>
    <xf numFmtId="0" fontId="18" fillId="0" borderId="0" xfId="3" applyFont="1" applyFill="1" applyBorder="1" applyAlignment="1">
      <alignment horizontal="left"/>
    </xf>
    <xf numFmtId="164" fontId="18" fillId="0" borderId="0" xfId="3" applyNumberFormat="1" applyFont="1" applyFill="1" applyBorder="1" applyAlignment="1" applyProtection="1">
      <alignment horizontal="right" wrapText="1"/>
    </xf>
    <xf numFmtId="14" fontId="4" fillId="9" borderId="0" xfId="0" applyNumberFormat="1" applyFont="1" applyFill="1" applyBorder="1" applyAlignment="1" applyProtection="1">
      <alignment horizontal="center" vertical="top" wrapText="1"/>
    </xf>
    <xf numFmtId="43" fontId="4" fillId="9" borderId="0" xfId="7" applyFont="1" applyFill="1"/>
  </cellXfs>
  <cellStyles count="10">
    <cellStyle name="Millares" xfId="5" builtinId="3"/>
    <cellStyle name="Millares 2" xfId="9" xr:uid="{C2961D09-6E72-45BA-B092-0BB1B65BDBFF}"/>
    <cellStyle name="Millares 3" xfId="7" xr:uid="{98DA4461-4A9C-4A54-9580-AE735405E344}"/>
    <cellStyle name="Moneda 2" xfId="6" xr:uid="{1824C498-BE69-4DE8-ADBD-769BC24552D4}"/>
    <cellStyle name="Normal" xfId="0" builtinId="0"/>
    <cellStyle name="Normal 11" xfId="1" xr:uid="{07A6CAAA-0FA4-4FD4-8BB6-38905C922CB4}"/>
    <cellStyle name="Normal 2 2" xfId="3" xr:uid="{57F514F0-CD31-42FE-B0E8-B797B759A443}"/>
    <cellStyle name="Normal 3" xfId="8" xr:uid="{48C66039-F920-4AA8-B6C6-69238A2EB7E9}"/>
    <cellStyle name="Normal 4 10" xfId="4" xr:uid="{DBCA2128-587E-42D6-A3C3-E55FE4F76B03}"/>
    <cellStyle name="Normal 4 3" xfId="2" xr:uid="{38D160BB-D2C3-41FD-AF6E-2D8FA2B5B3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A10" zoomScale="130" zoomScaleNormal="130" workbookViewId="0">
      <selection activeCell="E35" sqref="E35"/>
    </sheetView>
  </sheetViews>
  <sheetFormatPr baseColWidth="10" defaultColWidth="11.42578125" defaultRowHeight="15" x14ac:dyDescent="0.25"/>
  <cols>
    <col min="1" max="1" width="31.28515625" style="35" customWidth="1"/>
    <col min="2" max="2" width="18.42578125" style="35" bestFit="1" customWidth="1"/>
    <col min="3" max="3" width="18.28515625" style="35" customWidth="1"/>
    <col min="4" max="4" width="16.28515625" style="35" customWidth="1"/>
    <col min="5" max="5" width="21.42578125" style="36" customWidth="1"/>
    <col min="6" max="6" width="17.5703125" style="36" customWidth="1"/>
    <col min="7" max="7" width="14.140625" style="37" customWidth="1"/>
    <col min="8" max="8" width="27.28515625" style="35" customWidth="1"/>
    <col min="9" max="9" width="12.5703125" style="35" customWidth="1"/>
    <col min="10" max="10" width="19.85546875" style="35" customWidth="1"/>
    <col min="11" max="11" width="17.85546875" style="35" bestFit="1" customWidth="1"/>
  </cols>
  <sheetData>
    <row r="1" spans="1:11" s="1" customFormat="1" ht="40.5" x14ac:dyDescent="0.25">
      <c r="A1" s="32" t="s">
        <v>0</v>
      </c>
      <c r="B1" s="32" t="s">
        <v>1</v>
      </c>
      <c r="C1" s="32" t="s">
        <v>241</v>
      </c>
      <c r="D1" s="32" t="s">
        <v>2</v>
      </c>
      <c r="E1" s="33" t="s">
        <v>3</v>
      </c>
      <c r="F1" s="33" t="s">
        <v>4</v>
      </c>
      <c r="G1" s="34" t="s">
        <v>5</v>
      </c>
      <c r="H1" s="32" t="s">
        <v>330</v>
      </c>
      <c r="I1" s="32" t="s">
        <v>7</v>
      </c>
      <c r="J1" s="32" t="s">
        <v>16</v>
      </c>
      <c r="K1" s="32" t="s">
        <v>8</v>
      </c>
    </row>
    <row r="2" spans="1:11" x14ac:dyDescent="0.25">
      <c r="A2" s="53">
        <v>65500997369</v>
      </c>
      <c r="B2" s="54" t="s">
        <v>25</v>
      </c>
      <c r="C2" s="55">
        <v>202001</v>
      </c>
      <c r="D2" s="56">
        <v>2020</v>
      </c>
      <c r="E2" s="57">
        <v>3553580.28</v>
      </c>
      <c r="F2" s="57">
        <v>2307584.09</v>
      </c>
      <c r="G2" s="58">
        <v>35888</v>
      </c>
      <c r="H2" s="59">
        <v>7901202035</v>
      </c>
      <c r="I2" s="56" t="s">
        <v>331</v>
      </c>
      <c r="J2" s="56" t="s">
        <v>332</v>
      </c>
      <c r="K2" s="60" t="s">
        <v>377</v>
      </c>
    </row>
    <row r="3" spans="1:11" x14ac:dyDescent="0.25">
      <c r="A3" s="53">
        <v>65500997386</v>
      </c>
      <c r="B3" s="54" t="s">
        <v>25</v>
      </c>
      <c r="C3" s="55">
        <v>208001</v>
      </c>
      <c r="D3" s="56">
        <v>2019</v>
      </c>
      <c r="E3" s="57">
        <v>0</v>
      </c>
      <c r="F3" s="57">
        <v>0</v>
      </c>
      <c r="G3" s="58">
        <v>35798</v>
      </c>
      <c r="H3" s="59">
        <v>7901062735</v>
      </c>
      <c r="I3" s="56" t="s">
        <v>331</v>
      </c>
      <c r="J3" s="56" t="s">
        <v>333</v>
      </c>
      <c r="K3" s="60" t="s">
        <v>377</v>
      </c>
    </row>
    <row r="4" spans="1:11" x14ac:dyDescent="0.25">
      <c r="A4" s="53">
        <v>65500997372</v>
      </c>
      <c r="B4" s="54" t="s">
        <v>25</v>
      </c>
      <c r="C4" s="55">
        <v>208002</v>
      </c>
      <c r="D4" s="55">
        <v>1998</v>
      </c>
      <c r="E4" s="57">
        <v>0</v>
      </c>
      <c r="F4" s="57">
        <v>0</v>
      </c>
      <c r="G4" s="58">
        <v>35888</v>
      </c>
      <c r="H4" s="59">
        <v>7901062735</v>
      </c>
      <c r="I4" s="56" t="s">
        <v>331</v>
      </c>
      <c r="J4" s="56" t="s">
        <v>334</v>
      </c>
      <c r="K4" s="60" t="s">
        <v>377</v>
      </c>
    </row>
    <row r="5" spans="1:11" x14ac:dyDescent="0.25">
      <c r="A5" s="61">
        <v>65501000275</v>
      </c>
      <c r="B5" s="54" t="s">
        <v>25</v>
      </c>
      <c r="C5" s="55">
        <v>201001</v>
      </c>
      <c r="D5" s="55">
        <v>1999</v>
      </c>
      <c r="E5" s="57">
        <v>520640.09</v>
      </c>
      <c r="F5" s="57">
        <v>520379.08</v>
      </c>
      <c r="G5" s="58">
        <v>36335</v>
      </c>
      <c r="H5" s="59">
        <v>6550408</v>
      </c>
      <c r="I5" s="56" t="s">
        <v>335</v>
      </c>
      <c r="J5" s="56" t="s">
        <v>336</v>
      </c>
      <c r="K5" s="60" t="s">
        <v>377</v>
      </c>
    </row>
    <row r="6" spans="1:11" x14ac:dyDescent="0.25">
      <c r="A6" s="61">
        <v>92001233122</v>
      </c>
      <c r="B6" s="54" t="s">
        <v>25</v>
      </c>
      <c r="C6" s="55">
        <v>202001</v>
      </c>
      <c r="D6" s="55">
        <v>2009</v>
      </c>
      <c r="E6" s="57">
        <v>580600.68000000005</v>
      </c>
      <c r="F6" s="57">
        <v>0</v>
      </c>
      <c r="G6" s="58">
        <v>39825</v>
      </c>
      <c r="H6" s="59">
        <v>6550403</v>
      </c>
      <c r="I6" s="56" t="s">
        <v>331</v>
      </c>
      <c r="J6" s="56" t="s">
        <v>337</v>
      </c>
      <c r="K6" s="60" t="s">
        <v>377</v>
      </c>
    </row>
    <row r="7" spans="1:11" x14ac:dyDescent="0.25">
      <c r="A7" s="61">
        <v>65504799920</v>
      </c>
      <c r="B7" s="54" t="s">
        <v>25</v>
      </c>
      <c r="C7" s="55">
        <v>202001</v>
      </c>
      <c r="D7" s="55">
        <v>2015</v>
      </c>
      <c r="E7" s="57">
        <v>102373.88</v>
      </c>
      <c r="F7" s="57">
        <v>102605.88</v>
      </c>
      <c r="G7" s="58">
        <v>42013</v>
      </c>
      <c r="H7" s="59">
        <v>6550403</v>
      </c>
      <c r="I7" s="56" t="s">
        <v>331</v>
      </c>
      <c r="J7" s="56" t="s">
        <v>338</v>
      </c>
      <c r="K7" s="60" t="s">
        <v>377</v>
      </c>
    </row>
    <row r="8" spans="1:11" x14ac:dyDescent="0.25">
      <c r="A8" s="61">
        <v>65505035243</v>
      </c>
      <c r="B8" s="54" t="s">
        <v>25</v>
      </c>
      <c r="C8" s="55">
        <v>208001</v>
      </c>
      <c r="D8" s="55">
        <v>2015</v>
      </c>
      <c r="E8" s="57">
        <v>0</v>
      </c>
      <c r="F8" s="57">
        <v>0</v>
      </c>
      <c r="G8" s="58">
        <v>42152</v>
      </c>
      <c r="H8" s="59">
        <v>6550403</v>
      </c>
      <c r="I8" s="56" t="s">
        <v>331</v>
      </c>
      <c r="J8" s="56" t="s">
        <v>339</v>
      </c>
      <c r="K8" s="60" t="s">
        <v>377</v>
      </c>
    </row>
    <row r="9" spans="1:11" x14ac:dyDescent="0.25">
      <c r="A9" s="61">
        <v>65506853147</v>
      </c>
      <c r="B9" s="54" t="s">
        <v>25</v>
      </c>
      <c r="C9" s="55">
        <v>207901</v>
      </c>
      <c r="D9" s="55">
        <v>2018</v>
      </c>
      <c r="E9" s="57">
        <v>15288.09</v>
      </c>
      <c r="F9" s="57">
        <v>15549.09</v>
      </c>
      <c r="G9" s="58">
        <v>43280</v>
      </c>
      <c r="H9" s="59">
        <v>6550403</v>
      </c>
      <c r="I9" s="56" t="s">
        <v>331</v>
      </c>
      <c r="J9" s="56" t="s">
        <v>340</v>
      </c>
      <c r="K9" s="60" t="s">
        <v>377</v>
      </c>
    </row>
    <row r="10" spans="1:11" x14ac:dyDescent="0.25">
      <c r="A10" s="61">
        <v>18000081105</v>
      </c>
      <c r="B10" s="54" t="s">
        <v>25</v>
      </c>
      <c r="C10" s="55">
        <v>208001</v>
      </c>
      <c r="D10" s="56">
        <v>2018</v>
      </c>
      <c r="E10" s="57">
        <v>0</v>
      </c>
      <c r="F10" s="57">
        <v>0</v>
      </c>
      <c r="G10" s="62">
        <v>43326</v>
      </c>
      <c r="H10" s="59">
        <f>+H8</f>
        <v>6550403</v>
      </c>
      <c r="I10" s="56" t="s">
        <v>335</v>
      </c>
      <c r="J10" s="56" t="s">
        <v>341</v>
      </c>
      <c r="K10" s="60" t="s">
        <v>377</v>
      </c>
    </row>
    <row r="11" spans="1:11" x14ac:dyDescent="0.25">
      <c r="A11" s="53">
        <v>65507185968</v>
      </c>
      <c r="B11" s="54" t="s">
        <v>25</v>
      </c>
      <c r="C11" s="55">
        <v>208001</v>
      </c>
      <c r="D11" s="56">
        <v>2019</v>
      </c>
      <c r="E11" s="57">
        <v>0</v>
      </c>
      <c r="F11" s="57">
        <v>0</v>
      </c>
      <c r="G11" s="58">
        <v>43472</v>
      </c>
      <c r="H11" s="59">
        <v>6550403</v>
      </c>
      <c r="I11" s="56" t="s">
        <v>335</v>
      </c>
      <c r="J11" s="56" t="s">
        <v>342</v>
      </c>
      <c r="K11" s="60" t="s">
        <v>377</v>
      </c>
    </row>
    <row r="12" spans="1:11" x14ac:dyDescent="0.25">
      <c r="A12" s="53">
        <v>65507185999</v>
      </c>
      <c r="B12" s="56" t="s">
        <v>25</v>
      </c>
      <c r="C12" s="55">
        <v>208002</v>
      </c>
      <c r="D12" s="56">
        <v>2019</v>
      </c>
      <c r="E12" s="57">
        <v>0</v>
      </c>
      <c r="F12" s="57">
        <v>0</v>
      </c>
      <c r="G12" s="58">
        <v>43472</v>
      </c>
      <c r="H12" s="59">
        <v>6550403</v>
      </c>
      <c r="I12" s="56" t="s">
        <v>335</v>
      </c>
      <c r="J12" s="56" t="s">
        <v>343</v>
      </c>
      <c r="K12" s="60" t="s">
        <v>377</v>
      </c>
    </row>
    <row r="13" spans="1:11" x14ac:dyDescent="0.25">
      <c r="A13" s="53">
        <v>18000133299</v>
      </c>
      <c r="B13" s="56" t="s">
        <v>25</v>
      </c>
      <c r="C13" s="55">
        <v>208002</v>
      </c>
      <c r="D13" s="56">
        <v>2020</v>
      </c>
      <c r="E13" s="57">
        <v>0</v>
      </c>
      <c r="F13" s="57">
        <v>0</v>
      </c>
      <c r="G13" s="58">
        <v>43816</v>
      </c>
      <c r="H13" s="59">
        <v>6550403</v>
      </c>
      <c r="I13" s="56" t="s">
        <v>335</v>
      </c>
      <c r="J13" s="56" t="s">
        <v>344</v>
      </c>
      <c r="K13" s="60" t="s">
        <v>377</v>
      </c>
    </row>
    <row r="14" spans="1:11" x14ac:dyDescent="0.25">
      <c r="A14" s="53">
        <v>18000133285</v>
      </c>
      <c r="B14" s="56" t="s">
        <v>25</v>
      </c>
      <c r="C14" s="55">
        <v>208001</v>
      </c>
      <c r="D14" s="56">
        <v>2020</v>
      </c>
      <c r="E14" s="57">
        <v>0</v>
      </c>
      <c r="F14" s="57">
        <v>0</v>
      </c>
      <c r="G14" s="58">
        <v>43816</v>
      </c>
      <c r="H14" s="59">
        <v>6550403</v>
      </c>
      <c r="I14" s="56" t="s">
        <v>335</v>
      </c>
      <c r="J14" s="56" t="s">
        <v>345</v>
      </c>
      <c r="K14" s="60" t="s">
        <v>377</v>
      </c>
    </row>
    <row r="15" spans="1:11" x14ac:dyDescent="0.25">
      <c r="A15" s="53" t="s">
        <v>346</v>
      </c>
      <c r="B15" s="54" t="s">
        <v>19</v>
      </c>
      <c r="C15" s="55">
        <v>207301</v>
      </c>
      <c r="D15" s="56">
        <v>2013</v>
      </c>
      <c r="E15" s="57">
        <v>487697.19</v>
      </c>
      <c r="F15" s="57">
        <v>147673.54999999999</v>
      </c>
      <c r="G15" s="58">
        <v>41452</v>
      </c>
      <c r="H15" s="59">
        <v>61444001</v>
      </c>
      <c r="I15" s="56" t="s">
        <v>331</v>
      </c>
      <c r="J15" s="56" t="s">
        <v>347</v>
      </c>
      <c r="K15" s="60" t="s">
        <v>377</v>
      </c>
    </row>
    <row r="16" spans="1:11" x14ac:dyDescent="0.25">
      <c r="A16" s="53" t="s">
        <v>348</v>
      </c>
      <c r="B16" s="54" t="s">
        <v>19</v>
      </c>
      <c r="C16" s="55">
        <v>202001</v>
      </c>
      <c r="D16" s="56">
        <v>2006</v>
      </c>
      <c r="E16" s="57">
        <v>259775.65</v>
      </c>
      <c r="F16" s="57">
        <v>0</v>
      </c>
      <c r="G16" s="58">
        <v>39022</v>
      </c>
      <c r="H16" s="59">
        <v>15406257</v>
      </c>
      <c r="I16" s="56" t="s">
        <v>331</v>
      </c>
      <c r="J16" s="56" t="s">
        <v>349</v>
      </c>
      <c r="K16" s="60" t="s">
        <v>377</v>
      </c>
    </row>
    <row r="17" spans="1:11" x14ac:dyDescent="0.25">
      <c r="A17" s="53" t="s">
        <v>350</v>
      </c>
      <c r="B17" s="54" t="s">
        <v>19</v>
      </c>
      <c r="C17" s="55">
        <v>202001</v>
      </c>
      <c r="D17" s="56">
        <v>2016</v>
      </c>
      <c r="E17" s="57">
        <v>95007.63</v>
      </c>
      <c r="F17" s="57">
        <v>97200.03</v>
      </c>
      <c r="G17" s="58">
        <v>42380</v>
      </c>
      <c r="H17" s="59">
        <v>22327249</v>
      </c>
      <c r="I17" s="56" t="s">
        <v>331</v>
      </c>
      <c r="J17" s="56" t="s">
        <v>351</v>
      </c>
      <c r="K17" s="60" t="s">
        <v>377</v>
      </c>
    </row>
    <row r="18" spans="1:11" x14ac:dyDescent="0.25">
      <c r="A18" s="53" t="s">
        <v>352</v>
      </c>
      <c r="B18" s="54" t="s">
        <v>19</v>
      </c>
      <c r="C18" s="55">
        <v>202001</v>
      </c>
      <c r="D18" s="56">
        <v>2017</v>
      </c>
      <c r="E18" s="57">
        <v>45348.77</v>
      </c>
      <c r="F18" s="57">
        <v>45348.77</v>
      </c>
      <c r="G18" s="58">
        <v>42748</v>
      </c>
      <c r="H18" s="59">
        <v>22327249</v>
      </c>
      <c r="I18" s="56" t="s">
        <v>331</v>
      </c>
      <c r="J18" s="56" t="s">
        <v>353</v>
      </c>
      <c r="K18" s="60" t="s">
        <v>377</v>
      </c>
    </row>
    <row r="19" spans="1:11" x14ac:dyDescent="0.25">
      <c r="A19" s="53" t="s">
        <v>354</v>
      </c>
      <c r="B19" s="54" t="s">
        <v>19</v>
      </c>
      <c r="C19" s="55">
        <v>207901</v>
      </c>
      <c r="D19" s="56">
        <v>2017</v>
      </c>
      <c r="E19" s="57">
        <v>0</v>
      </c>
      <c r="F19" s="57">
        <v>0</v>
      </c>
      <c r="G19" s="58">
        <v>42935</v>
      </c>
      <c r="H19" s="59">
        <v>22327249</v>
      </c>
      <c r="I19" s="56" t="s">
        <v>331</v>
      </c>
      <c r="J19" s="56" t="s">
        <v>355</v>
      </c>
      <c r="K19" s="60" t="s">
        <v>377</v>
      </c>
    </row>
    <row r="20" spans="1:11" x14ac:dyDescent="0.25">
      <c r="A20" s="53" t="s">
        <v>356</v>
      </c>
      <c r="B20" s="54" t="s">
        <v>19</v>
      </c>
      <c r="C20" s="55">
        <v>208001</v>
      </c>
      <c r="D20" s="56">
        <v>2017</v>
      </c>
      <c r="E20" s="57">
        <v>0</v>
      </c>
      <c r="F20" s="57">
        <v>0</v>
      </c>
      <c r="G20" s="58">
        <v>43025</v>
      </c>
      <c r="H20" s="59">
        <v>22327249</v>
      </c>
      <c r="I20" s="56" t="s">
        <v>335</v>
      </c>
      <c r="J20" s="56" t="s">
        <v>357</v>
      </c>
      <c r="K20" s="60" t="s">
        <v>377</v>
      </c>
    </row>
    <row r="21" spans="1:11" x14ac:dyDescent="0.25">
      <c r="A21" s="61">
        <v>65508137951</v>
      </c>
      <c r="B21" s="56" t="s">
        <v>25</v>
      </c>
      <c r="C21" s="55">
        <v>207301</v>
      </c>
      <c r="D21" s="56">
        <v>2020</v>
      </c>
      <c r="E21" s="57">
        <v>5192.34</v>
      </c>
      <c r="F21" s="57">
        <v>27903</v>
      </c>
      <c r="G21" s="58">
        <v>43999</v>
      </c>
      <c r="H21" s="59">
        <v>6550403</v>
      </c>
      <c r="I21" s="56" t="s">
        <v>331</v>
      </c>
      <c r="J21" s="56" t="s">
        <v>358</v>
      </c>
      <c r="K21" s="60" t="s">
        <v>377</v>
      </c>
    </row>
    <row r="22" spans="1:11" x14ac:dyDescent="0.25">
      <c r="A22" s="61">
        <v>18000177768</v>
      </c>
      <c r="B22" s="56" t="s">
        <v>25</v>
      </c>
      <c r="C22" s="55">
        <v>209117</v>
      </c>
      <c r="D22" s="59">
        <v>2021</v>
      </c>
      <c r="E22" s="57">
        <v>0</v>
      </c>
      <c r="F22" s="57">
        <v>0</v>
      </c>
      <c r="G22" s="58">
        <v>44208</v>
      </c>
      <c r="H22" s="59">
        <v>6550403</v>
      </c>
      <c r="I22" s="56" t="s">
        <v>331</v>
      </c>
      <c r="J22" s="56" t="s">
        <v>359</v>
      </c>
      <c r="K22" s="60" t="s">
        <v>377</v>
      </c>
    </row>
    <row r="23" spans="1:11" x14ac:dyDescent="0.25">
      <c r="A23" s="61">
        <v>18000177799</v>
      </c>
      <c r="B23" s="56" t="s">
        <v>25</v>
      </c>
      <c r="C23" s="55">
        <v>209311</v>
      </c>
      <c r="D23" s="59">
        <v>2021</v>
      </c>
      <c r="E23" s="57">
        <v>0</v>
      </c>
      <c r="F23" s="57">
        <v>0</v>
      </c>
      <c r="G23" s="58">
        <v>44208</v>
      </c>
      <c r="H23" s="59">
        <v>6550403</v>
      </c>
      <c r="I23" s="56" t="s">
        <v>331</v>
      </c>
      <c r="J23" s="56" t="s">
        <v>360</v>
      </c>
      <c r="K23" s="60" t="s">
        <v>377</v>
      </c>
    </row>
    <row r="24" spans="1:11" x14ac:dyDescent="0.25">
      <c r="A24" s="63">
        <v>18000215229</v>
      </c>
      <c r="B24" s="56" t="s">
        <v>25</v>
      </c>
      <c r="C24" s="55">
        <v>209117</v>
      </c>
      <c r="D24" s="59">
        <v>2022</v>
      </c>
      <c r="E24" s="57">
        <v>2037273.58</v>
      </c>
      <c r="F24" s="57">
        <v>1077399.5900000001</v>
      </c>
      <c r="G24" s="58">
        <v>44572</v>
      </c>
      <c r="H24" s="59">
        <v>6550403</v>
      </c>
      <c r="I24" s="56" t="s">
        <v>331</v>
      </c>
      <c r="J24" s="56" t="s">
        <v>361</v>
      </c>
      <c r="K24" s="60" t="s">
        <v>377</v>
      </c>
    </row>
    <row r="25" spans="1:11" x14ac:dyDescent="0.25">
      <c r="A25" s="63">
        <v>18000215215</v>
      </c>
      <c r="B25" s="56" t="s">
        <v>25</v>
      </c>
      <c r="C25" s="55">
        <v>209311</v>
      </c>
      <c r="D25" s="59">
        <v>2022</v>
      </c>
      <c r="E25" s="57">
        <v>2197040.16</v>
      </c>
      <c r="F25" s="57">
        <v>1134377.97</v>
      </c>
      <c r="G25" s="58">
        <v>44572</v>
      </c>
      <c r="H25" s="59">
        <v>6550403</v>
      </c>
      <c r="I25" s="56" t="s">
        <v>331</v>
      </c>
      <c r="J25" s="56" t="s">
        <v>362</v>
      </c>
      <c r="K25" s="60" t="s">
        <v>377</v>
      </c>
    </row>
    <row r="26" spans="1:11" x14ac:dyDescent="0.25">
      <c r="A26" s="64">
        <v>18000249142</v>
      </c>
      <c r="B26" s="56" t="s">
        <v>25</v>
      </c>
      <c r="C26" s="55">
        <v>209117</v>
      </c>
      <c r="D26" s="59" t="s">
        <v>363</v>
      </c>
      <c r="E26" s="57">
        <v>1500000</v>
      </c>
      <c r="F26" s="57">
        <v>1325238.53</v>
      </c>
      <c r="G26" s="58">
        <v>44932</v>
      </c>
      <c r="H26" s="59" t="s">
        <v>364</v>
      </c>
      <c r="I26" s="56" t="s">
        <v>331</v>
      </c>
      <c r="J26" s="56" t="s">
        <v>365</v>
      </c>
      <c r="K26" s="60" t="s">
        <v>377</v>
      </c>
    </row>
    <row r="27" spans="1:11" x14ac:dyDescent="0.25">
      <c r="A27" s="64">
        <v>18000249111</v>
      </c>
      <c r="B27" s="56" t="s">
        <v>25</v>
      </c>
      <c r="C27" s="55">
        <v>209311</v>
      </c>
      <c r="D27" s="59" t="s">
        <v>363</v>
      </c>
      <c r="E27" s="57">
        <v>1640706.7</v>
      </c>
      <c r="F27" s="57">
        <v>1477214.23</v>
      </c>
      <c r="G27" s="58">
        <v>44932</v>
      </c>
      <c r="H27" s="59" t="s">
        <v>364</v>
      </c>
      <c r="I27" s="56" t="s">
        <v>331</v>
      </c>
      <c r="J27" s="56" t="s">
        <v>366</v>
      </c>
      <c r="K27" s="60" t="s">
        <v>377</v>
      </c>
    </row>
    <row r="28" spans="1:11" x14ac:dyDescent="0.25">
      <c r="A28" s="63">
        <v>18000282258</v>
      </c>
      <c r="B28" s="56" t="s">
        <v>25</v>
      </c>
      <c r="C28" s="55" t="s">
        <v>367</v>
      </c>
      <c r="D28" s="59" t="s">
        <v>368</v>
      </c>
      <c r="E28" s="57">
        <v>0</v>
      </c>
      <c r="F28" s="57">
        <v>0</v>
      </c>
      <c r="G28" s="58">
        <v>44929</v>
      </c>
      <c r="H28" s="59" t="s">
        <v>364</v>
      </c>
      <c r="I28" s="56" t="s">
        <v>331</v>
      </c>
      <c r="J28" s="56" t="s">
        <v>369</v>
      </c>
      <c r="K28" s="60" t="s">
        <v>377</v>
      </c>
    </row>
    <row r="29" spans="1:11" x14ac:dyDescent="0.25">
      <c r="A29" s="63">
        <v>18000282289</v>
      </c>
      <c r="B29" s="56" t="s">
        <v>25</v>
      </c>
      <c r="C29" s="55" t="s">
        <v>370</v>
      </c>
      <c r="D29" s="59">
        <v>2024</v>
      </c>
      <c r="E29" s="57">
        <v>0</v>
      </c>
      <c r="F29" s="57">
        <v>0</v>
      </c>
      <c r="G29" s="58">
        <v>44929</v>
      </c>
      <c r="H29" s="59">
        <v>6550403</v>
      </c>
      <c r="I29" s="56" t="s">
        <v>331</v>
      </c>
      <c r="J29" s="56" t="s">
        <v>371</v>
      </c>
      <c r="K29" s="60" t="s">
        <v>377</v>
      </c>
    </row>
    <row r="30" spans="1:11" x14ac:dyDescent="0.25">
      <c r="A30" s="63" t="s">
        <v>372</v>
      </c>
      <c r="B30" s="56" t="s">
        <v>25</v>
      </c>
      <c r="C30" s="55" t="s">
        <v>370</v>
      </c>
      <c r="D30" s="59" t="s">
        <v>368</v>
      </c>
      <c r="E30" s="57">
        <v>0</v>
      </c>
      <c r="F30" s="57">
        <v>0</v>
      </c>
      <c r="G30" s="58">
        <v>45455</v>
      </c>
      <c r="H30" s="59" t="s">
        <v>373</v>
      </c>
      <c r="I30" s="56" t="s">
        <v>335</v>
      </c>
      <c r="J30" s="55" t="s">
        <v>374</v>
      </c>
      <c r="K30" s="60" t="s">
        <v>377</v>
      </c>
    </row>
    <row r="31" spans="1:11" x14ac:dyDescent="0.25">
      <c r="A31" s="63" t="s">
        <v>375</v>
      </c>
      <c r="B31" s="56" t="s">
        <v>25</v>
      </c>
      <c r="C31" s="55" t="s">
        <v>370</v>
      </c>
      <c r="D31" s="59" t="s">
        <v>368</v>
      </c>
      <c r="E31" s="57">
        <v>0</v>
      </c>
      <c r="F31" s="57">
        <v>0</v>
      </c>
      <c r="G31" s="58">
        <v>45509</v>
      </c>
      <c r="H31" s="59" t="s">
        <v>364</v>
      </c>
      <c r="I31" s="56" t="s">
        <v>335</v>
      </c>
      <c r="J31" s="55" t="s">
        <v>376</v>
      </c>
      <c r="K31" s="60" t="s">
        <v>377</v>
      </c>
    </row>
    <row r="32" spans="1:11" x14ac:dyDescent="0.25">
      <c r="A32" s="63" t="s">
        <v>498</v>
      </c>
      <c r="B32" s="56" t="s">
        <v>25</v>
      </c>
      <c r="C32" s="55" t="s">
        <v>370</v>
      </c>
      <c r="D32" s="59" t="s">
        <v>499</v>
      </c>
      <c r="E32" s="57">
        <v>0</v>
      </c>
      <c r="F32" s="57">
        <v>0</v>
      </c>
      <c r="G32" s="58">
        <v>45665</v>
      </c>
      <c r="H32" s="59" t="s">
        <v>364</v>
      </c>
      <c r="I32" s="56" t="s">
        <v>335</v>
      </c>
      <c r="J32" s="55" t="s">
        <v>500</v>
      </c>
      <c r="K32" s="60" t="s">
        <v>377</v>
      </c>
    </row>
    <row r="33" spans="1:11" x14ac:dyDescent="0.25">
      <c r="A33" s="63" t="s">
        <v>501</v>
      </c>
      <c r="B33" s="56" t="s">
        <v>25</v>
      </c>
      <c r="C33" s="55" t="s">
        <v>370</v>
      </c>
      <c r="D33" s="59" t="s">
        <v>499</v>
      </c>
      <c r="E33" s="57">
        <v>0</v>
      </c>
      <c r="F33" s="57">
        <v>0</v>
      </c>
      <c r="G33" s="58">
        <v>45664</v>
      </c>
      <c r="H33" s="59" t="s">
        <v>364</v>
      </c>
      <c r="I33" s="56" t="s">
        <v>335</v>
      </c>
      <c r="J33" s="55" t="s">
        <v>502</v>
      </c>
      <c r="K33" s="60" t="s">
        <v>377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60689-CE9B-4347-9E51-2E51E6393795}">
  <dimension ref="A1:AW35"/>
  <sheetViews>
    <sheetView zoomScale="120" zoomScaleNormal="12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K41" sqref="K41"/>
    </sheetView>
  </sheetViews>
  <sheetFormatPr baseColWidth="10" defaultColWidth="11.42578125" defaultRowHeight="13.5" x14ac:dyDescent="0.25"/>
  <cols>
    <col min="1" max="1" width="28.7109375" style="35" customWidth="1"/>
    <col min="2" max="2" width="24.28515625" style="36" customWidth="1"/>
    <col min="3" max="3" width="24.5703125" style="36" customWidth="1"/>
    <col min="4" max="4" width="25" style="36" customWidth="1"/>
    <col min="5" max="5" width="23" style="36" customWidth="1"/>
    <col min="6" max="7" width="23.85546875" style="36" customWidth="1"/>
    <col min="8" max="8" width="25" style="36" customWidth="1"/>
    <col min="9" max="9" width="23" style="36" customWidth="1"/>
    <col min="10" max="11" width="23.85546875" style="36" customWidth="1"/>
    <col min="12" max="12" width="25" style="36" customWidth="1"/>
    <col min="13" max="13" width="23" style="36" customWidth="1"/>
    <col min="14" max="15" width="23.85546875" style="36" hidden="1" customWidth="1"/>
    <col min="16" max="16" width="25" style="36" hidden="1" customWidth="1"/>
    <col min="17" max="17" width="23" style="36" hidden="1" customWidth="1"/>
    <col min="18" max="19" width="23.85546875" style="36" hidden="1" customWidth="1"/>
    <col min="20" max="20" width="25" style="36" hidden="1" customWidth="1"/>
    <col min="21" max="21" width="23" style="36" hidden="1" customWidth="1"/>
    <col min="22" max="23" width="23.85546875" style="36" hidden="1" customWidth="1"/>
    <col min="24" max="24" width="25" style="36" hidden="1" customWidth="1"/>
    <col min="25" max="25" width="23" style="36" hidden="1" customWidth="1"/>
    <col min="26" max="27" width="23.85546875" style="36" hidden="1" customWidth="1"/>
    <col min="28" max="28" width="25" style="36" hidden="1" customWidth="1"/>
    <col min="29" max="29" width="23" style="36" hidden="1" customWidth="1"/>
    <col min="30" max="31" width="23.85546875" style="36" hidden="1" customWidth="1"/>
    <col min="32" max="32" width="25" style="36" hidden="1" customWidth="1"/>
    <col min="33" max="33" width="23" style="36" hidden="1" customWidth="1"/>
    <col min="34" max="35" width="23.85546875" style="36" hidden="1" customWidth="1"/>
    <col min="36" max="36" width="25" style="36" hidden="1" customWidth="1"/>
    <col min="37" max="37" width="23" style="36" hidden="1" customWidth="1"/>
    <col min="38" max="39" width="23.85546875" style="36" hidden="1" customWidth="1"/>
    <col min="40" max="40" width="25" style="36" hidden="1" customWidth="1"/>
    <col min="41" max="41" width="23" style="36" hidden="1" customWidth="1"/>
    <col min="42" max="43" width="23.85546875" style="36" hidden="1" customWidth="1"/>
    <col min="44" max="44" width="25" style="36" hidden="1" customWidth="1"/>
    <col min="45" max="45" width="23" style="36" hidden="1" customWidth="1"/>
    <col min="46" max="47" width="23.85546875" style="36" hidden="1" customWidth="1"/>
    <col min="48" max="48" width="25" style="36" hidden="1" customWidth="1"/>
    <col min="49" max="49" width="23" style="36" hidden="1" customWidth="1"/>
    <col min="50" max="16384" width="11.42578125" style="67"/>
  </cols>
  <sheetData>
    <row r="1" spans="1:49" ht="15" customHeight="1" x14ac:dyDescent="0.25">
      <c r="A1" s="65" t="s">
        <v>378</v>
      </c>
      <c r="B1" s="66" t="s">
        <v>379</v>
      </c>
      <c r="C1" s="66"/>
      <c r="D1" s="66"/>
      <c r="E1" s="66"/>
      <c r="F1" s="66" t="s">
        <v>380</v>
      </c>
      <c r="G1" s="66"/>
      <c r="H1" s="66"/>
      <c r="I1" s="66"/>
      <c r="J1" s="66" t="s">
        <v>381</v>
      </c>
      <c r="K1" s="66"/>
      <c r="L1" s="66"/>
      <c r="M1" s="66"/>
      <c r="N1" s="66" t="s">
        <v>382</v>
      </c>
      <c r="O1" s="66"/>
      <c r="P1" s="66"/>
      <c r="Q1" s="66"/>
      <c r="R1" s="66" t="s">
        <v>383</v>
      </c>
      <c r="S1" s="66"/>
      <c r="T1" s="66"/>
      <c r="U1" s="66"/>
      <c r="V1" s="66" t="s">
        <v>384</v>
      </c>
      <c r="W1" s="66"/>
      <c r="X1" s="66"/>
      <c r="Y1" s="66"/>
      <c r="Z1" s="66" t="s">
        <v>385</v>
      </c>
      <c r="AA1" s="66"/>
      <c r="AB1" s="66"/>
      <c r="AC1" s="66"/>
      <c r="AD1" s="66" t="s">
        <v>386</v>
      </c>
      <c r="AE1" s="66"/>
      <c r="AF1" s="66"/>
      <c r="AG1" s="66"/>
      <c r="AH1" s="66" t="s">
        <v>387</v>
      </c>
      <c r="AI1" s="66"/>
      <c r="AJ1" s="66"/>
      <c r="AK1" s="66"/>
      <c r="AL1" s="66" t="s">
        <v>388</v>
      </c>
      <c r="AM1" s="66"/>
      <c r="AN1" s="66"/>
      <c r="AO1" s="66"/>
      <c r="AP1" s="66" t="s">
        <v>389</v>
      </c>
      <c r="AQ1" s="66"/>
      <c r="AR1" s="66"/>
      <c r="AS1" s="66"/>
      <c r="AT1" s="66" t="s">
        <v>390</v>
      </c>
      <c r="AU1" s="66"/>
      <c r="AV1" s="66"/>
      <c r="AW1" s="66"/>
    </row>
    <row r="2" spans="1:49" s="70" customFormat="1" ht="36" customHeight="1" x14ac:dyDescent="0.25">
      <c r="A2" s="65"/>
      <c r="B2" s="68" t="s">
        <v>391</v>
      </c>
      <c r="C2" s="68"/>
      <c r="D2" s="69" t="s">
        <v>392</v>
      </c>
      <c r="E2" s="69"/>
      <c r="F2" s="68" t="s">
        <v>391</v>
      </c>
      <c r="G2" s="68"/>
      <c r="H2" s="69" t="s">
        <v>392</v>
      </c>
      <c r="I2" s="69"/>
      <c r="J2" s="68" t="s">
        <v>391</v>
      </c>
      <c r="K2" s="68"/>
      <c r="L2" s="69" t="s">
        <v>392</v>
      </c>
      <c r="M2" s="69"/>
      <c r="N2" s="68" t="s">
        <v>391</v>
      </c>
      <c r="O2" s="68"/>
      <c r="P2" s="69" t="s">
        <v>392</v>
      </c>
      <c r="Q2" s="69"/>
      <c r="R2" s="68" t="s">
        <v>391</v>
      </c>
      <c r="S2" s="68"/>
      <c r="T2" s="69" t="s">
        <v>392</v>
      </c>
      <c r="U2" s="69"/>
      <c r="V2" s="68" t="s">
        <v>391</v>
      </c>
      <c r="W2" s="68"/>
      <c r="X2" s="69" t="s">
        <v>392</v>
      </c>
      <c r="Y2" s="69"/>
      <c r="Z2" s="68" t="s">
        <v>391</v>
      </c>
      <c r="AA2" s="68"/>
      <c r="AB2" s="69" t="s">
        <v>392</v>
      </c>
      <c r="AC2" s="69"/>
      <c r="AD2" s="68" t="s">
        <v>391</v>
      </c>
      <c r="AE2" s="68"/>
      <c r="AF2" s="69" t="s">
        <v>392</v>
      </c>
      <c r="AG2" s="69"/>
      <c r="AH2" s="68" t="s">
        <v>391</v>
      </c>
      <c r="AI2" s="68"/>
      <c r="AJ2" s="69" t="s">
        <v>392</v>
      </c>
      <c r="AK2" s="69"/>
      <c r="AL2" s="68" t="s">
        <v>391</v>
      </c>
      <c r="AM2" s="68"/>
      <c r="AN2" s="69" t="s">
        <v>392</v>
      </c>
      <c r="AO2" s="69"/>
      <c r="AP2" s="68" t="s">
        <v>391</v>
      </c>
      <c r="AQ2" s="68"/>
      <c r="AR2" s="69" t="s">
        <v>392</v>
      </c>
      <c r="AS2" s="69"/>
      <c r="AT2" s="68" t="s">
        <v>391</v>
      </c>
      <c r="AU2" s="68"/>
      <c r="AV2" s="69" t="s">
        <v>392</v>
      </c>
      <c r="AW2" s="69"/>
    </row>
    <row r="3" spans="1:49" s="70" customFormat="1" ht="36" customHeight="1" x14ac:dyDescent="0.25">
      <c r="A3" s="65"/>
      <c r="B3" s="71" t="s">
        <v>393</v>
      </c>
      <c r="C3" s="71" t="s">
        <v>394</v>
      </c>
      <c r="D3" s="72" t="s">
        <v>395</v>
      </c>
      <c r="E3" s="72" t="s">
        <v>396</v>
      </c>
      <c r="F3" s="71" t="s">
        <v>393</v>
      </c>
      <c r="G3" s="71" t="s">
        <v>394</v>
      </c>
      <c r="H3" s="72" t="s">
        <v>395</v>
      </c>
      <c r="I3" s="72" t="s">
        <v>396</v>
      </c>
      <c r="J3" s="71" t="s">
        <v>393</v>
      </c>
      <c r="K3" s="71" t="s">
        <v>394</v>
      </c>
      <c r="L3" s="72" t="s">
        <v>395</v>
      </c>
      <c r="M3" s="72" t="s">
        <v>396</v>
      </c>
      <c r="N3" s="71" t="s">
        <v>393</v>
      </c>
      <c r="O3" s="71" t="s">
        <v>394</v>
      </c>
      <c r="P3" s="72" t="s">
        <v>395</v>
      </c>
      <c r="Q3" s="72" t="s">
        <v>396</v>
      </c>
      <c r="R3" s="71" t="s">
        <v>393</v>
      </c>
      <c r="S3" s="71" t="s">
        <v>394</v>
      </c>
      <c r="T3" s="72" t="s">
        <v>395</v>
      </c>
      <c r="U3" s="72" t="s">
        <v>396</v>
      </c>
      <c r="V3" s="71" t="s">
        <v>393</v>
      </c>
      <c r="W3" s="71" t="s">
        <v>394</v>
      </c>
      <c r="X3" s="72" t="s">
        <v>395</v>
      </c>
      <c r="Y3" s="72" t="s">
        <v>396</v>
      </c>
      <c r="Z3" s="71" t="s">
        <v>393</v>
      </c>
      <c r="AA3" s="71" t="s">
        <v>394</v>
      </c>
      <c r="AB3" s="72" t="s">
        <v>395</v>
      </c>
      <c r="AC3" s="72" t="s">
        <v>396</v>
      </c>
      <c r="AD3" s="71" t="s">
        <v>393</v>
      </c>
      <c r="AE3" s="71" t="s">
        <v>394</v>
      </c>
      <c r="AF3" s="72" t="s">
        <v>395</v>
      </c>
      <c r="AG3" s="72" t="s">
        <v>396</v>
      </c>
      <c r="AH3" s="71" t="s">
        <v>393</v>
      </c>
      <c r="AI3" s="71" t="s">
        <v>394</v>
      </c>
      <c r="AJ3" s="72" t="s">
        <v>395</v>
      </c>
      <c r="AK3" s="72" t="s">
        <v>396</v>
      </c>
      <c r="AL3" s="71" t="s">
        <v>393</v>
      </c>
      <c r="AM3" s="71" t="s">
        <v>394</v>
      </c>
      <c r="AN3" s="72" t="s">
        <v>395</v>
      </c>
      <c r="AO3" s="72" t="s">
        <v>396</v>
      </c>
      <c r="AP3" s="71" t="s">
        <v>393</v>
      </c>
      <c r="AQ3" s="71" t="s">
        <v>394</v>
      </c>
      <c r="AR3" s="72" t="s">
        <v>395</v>
      </c>
      <c r="AS3" s="72" t="s">
        <v>396</v>
      </c>
      <c r="AT3" s="71" t="s">
        <v>393</v>
      </c>
      <c r="AU3" s="71" t="s">
        <v>394</v>
      </c>
      <c r="AV3" s="72" t="s">
        <v>395</v>
      </c>
      <c r="AW3" s="72" t="s">
        <v>396</v>
      </c>
    </row>
    <row r="4" spans="1:49" x14ac:dyDescent="0.25">
      <c r="A4" s="53">
        <v>65500997369</v>
      </c>
      <c r="B4" s="36">
        <v>5676082.3700000001</v>
      </c>
      <c r="C4" s="36">
        <v>5272463.88</v>
      </c>
      <c r="D4" s="36">
        <v>3859578.91</v>
      </c>
      <c r="E4" s="36">
        <v>5265400.88</v>
      </c>
      <c r="F4" s="36">
        <v>1646411.85</v>
      </c>
      <c r="G4" s="36">
        <v>1494466.58</v>
      </c>
      <c r="H4" s="36">
        <v>0</v>
      </c>
      <c r="I4" s="36">
        <v>1494466.58</v>
      </c>
      <c r="J4" s="36">
        <v>2859271.73</v>
      </c>
      <c r="K4" s="36">
        <v>3720863.85</v>
      </c>
      <c r="L4" s="36">
        <v>2299273</v>
      </c>
      <c r="M4" s="36">
        <v>3720863.85</v>
      </c>
    </row>
    <row r="5" spans="1:49" x14ac:dyDescent="0.25">
      <c r="A5" s="53">
        <v>65500997386</v>
      </c>
      <c r="B5" s="36">
        <v>0</v>
      </c>
      <c r="C5" s="36">
        <v>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</row>
    <row r="6" spans="1:49" x14ac:dyDescent="0.25">
      <c r="A6" s="53">
        <v>65500997372</v>
      </c>
      <c r="B6" s="36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</row>
    <row r="7" spans="1:49" x14ac:dyDescent="0.25">
      <c r="A7" s="61">
        <v>65501000275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500000</v>
      </c>
      <c r="L7" s="36">
        <v>0</v>
      </c>
      <c r="M7" s="36">
        <v>500000</v>
      </c>
    </row>
    <row r="8" spans="1:49" x14ac:dyDescent="0.25">
      <c r="A8" s="61">
        <v>92001233122</v>
      </c>
      <c r="B8" s="36">
        <v>2651699.4500000002</v>
      </c>
      <c r="C8" s="36">
        <v>2662296.63</v>
      </c>
      <c r="D8" s="36">
        <v>2651699.44</v>
      </c>
      <c r="E8" s="36">
        <v>2651699.44</v>
      </c>
      <c r="F8" s="36">
        <v>2601076.19</v>
      </c>
      <c r="G8" s="36">
        <v>2613174.61</v>
      </c>
      <c r="H8" s="36">
        <v>2601076.19</v>
      </c>
      <c r="I8" s="36">
        <v>2601076.19</v>
      </c>
      <c r="J8" s="36">
        <v>1282341.54</v>
      </c>
      <c r="K8" s="36">
        <v>1569839.22</v>
      </c>
      <c r="L8" s="36">
        <v>1282341.54</v>
      </c>
      <c r="M8" s="36">
        <v>1552341.54</v>
      </c>
    </row>
    <row r="9" spans="1:49" x14ac:dyDescent="0.25">
      <c r="A9" s="61">
        <v>65504799920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100000</v>
      </c>
      <c r="L9" s="36">
        <v>0</v>
      </c>
      <c r="M9" s="36">
        <v>100000</v>
      </c>
    </row>
    <row r="10" spans="1:49" x14ac:dyDescent="0.25">
      <c r="A10" s="61">
        <v>65505035243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</row>
    <row r="11" spans="1:49" x14ac:dyDescent="0.25">
      <c r="A11" s="61">
        <v>65506853147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</row>
    <row r="12" spans="1:49" x14ac:dyDescent="0.25">
      <c r="A12" s="61">
        <v>18000081105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</row>
    <row r="13" spans="1:49" x14ac:dyDescent="0.25">
      <c r="A13" s="53">
        <v>65507185968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</row>
    <row r="14" spans="1:49" x14ac:dyDescent="0.25">
      <c r="A14" s="53">
        <v>65507185999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</row>
    <row r="15" spans="1:49" x14ac:dyDescent="0.25">
      <c r="A15" s="53">
        <v>18000133299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</row>
    <row r="16" spans="1:49" x14ac:dyDescent="0.25">
      <c r="A16" s="53">
        <v>18000133285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</row>
    <row r="17" spans="1:37" x14ac:dyDescent="0.25">
      <c r="A17" s="53" t="s">
        <v>346</v>
      </c>
      <c r="B17" s="36">
        <v>35754.5</v>
      </c>
      <c r="C17" s="36">
        <v>0</v>
      </c>
      <c r="D17" s="36">
        <v>35088.79</v>
      </c>
      <c r="E17" s="36">
        <v>0</v>
      </c>
      <c r="F17" s="36">
        <v>61884.08</v>
      </c>
      <c r="G17" s="36">
        <v>722972.87</v>
      </c>
      <c r="H17" s="36">
        <v>56943.38</v>
      </c>
      <c r="I17" s="36">
        <v>0</v>
      </c>
      <c r="J17" s="36">
        <v>69007.600000000006</v>
      </c>
      <c r="K17" s="36">
        <v>170000</v>
      </c>
      <c r="L17" s="36">
        <v>69113</v>
      </c>
      <c r="M17" s="36">
        <v>170000</v>
      </c>
      <c r="AH17" s="73"/>
      <c r="AI17" s="73"/>
      <c r="AJ17" s="73"/>
      <c r="AK17" s="73"/>
    </row>
    <row r="18" spans="1:37" x14ac:dyDescent="0.25">
      <c r="A18" s="53" t="s">
        <v>348</v>
      </c>
      <c r="B18" s="36">
        <v>711862.28</v>
      </c>
      <c r="C18" s="36">
        <v>505001.94</v>
      </c>
      <c r="D18" s="36">
        <v>711862.28</v>
      </c>
      <c r="E18" s="36">
        <v>506329.39</v>
      </c>
      <c r="F18" s="36">
        <v>1387429.46</v>
      </c>
      <c r="G18" s="36">
        <v>1654238.85</v>
      </c>
      <c r="H18" s="36">
        <v>1387429.46</v>
      </c>
      <c r="I18" s="36">
        <v>1503778.76</v>
      </c>
      <c r="J18" s="36">
        <v>1577880.95</v>
      </c>
      <c r="K18" s="36">
        <v>1642617.11</v>
      </c>
      <c r="L18" s="36">
        <v>1577880.95</v>
      </c>
      <c r="M18" s="36">
        <v>1648558.37</v>
      </c>
      <c r="AH18" s="73"/>
      <c r="AI18" s="73"/>
      <c r="AJ18" s="73"/>
      <c r="AK18" s="73"/>
    </row>
    <row r="19" spans="1:37" x14ac:dyDescent="0.25">
      <c r="A19" s="53" t="s">
        <v>350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AH19" s="73"/>
      <c r="AI19" s="73"/>
      <c r="AJ19" s="73"/>
      <c r="AK19" s="73"/>
    </row>
    <row r="20" spans="1:37" x14ac:dyDescent="0.25">
      <c r="A20" s="53" t="s">
        <v>352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AH20" s="73"/>
      <c r="AI20" s="73"/>
      <c r="AJ20" s="73"/>
      <c r="AK20" s="73"/>
    </row>
    <row r="21" spans="1:37" x14ac:dyDescent="0.25">
      <c r="A21" s="53" t="s">
        <v>354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</row>
    <row r="22" spans="1:37" x14ac:dyDescent="0.25">
      <c r="A22" s="53" t="s">
        <v>356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</row>
    <row r="23" spans="1:37" x14ac:dyDescent="0.25">
      <c r="A23" s="61">
        <v>65508137951</v>
      </c>
      <c r="B23" s="36">
        <v>701199.03</v>
      </c>
      <c r="C23" s="36">
        <v>455667.37</v>
      </c>
      <c r="D23" s="36">
        <v>733144.99</v>
      </c>
      <c r="E23" s="36">
        <v>487010.57</v>
      </c>
      <c r="F23" s="36">
        <v>282269.84000000003</v>
      </c>
      <c r="G23" s="36">
        <v>1618074.95</v>
      </c>
      <c r="H23" s="36">
        <v>280302.21999999997</v>
      </c>
      <c r="I23" s="36">
        <v>826217.18</v>
      </c>
      <c r="J23" s="36">
        <v>294635.92</v>
      </c>
      <c r="K23" s="36">
        <v>659842.43000000005</v>
      </c>
      <c r="L23" s="36">
        <v>293668.37</v>
      </c>
      <c r="M23" s="36">
        <v>659239.23</v>
      </c>
    </row>
    <row r="24" spans="1:37" x14ac:dyDescent="0.25">
      <c r="A24" s="61">
        <v>18000177768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</row>
    <row r="25" spans="1:37" x14ac:dyDescent="0.25">
      <c r="A25" s="61">
        <v>18000177799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</row>
    <row r="26" spans="1:37" x14ac:dyDescent="0.25">
      <c r="A26" s="63">
        <v>18000215229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</row>
    <row r="27" spans="1:37" x14ac:dyDescent="0.25">
      <c r="A27" s="63">
        <v>18000215215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</row>
    <row r="28" spans="1:37" x14ac:dyDescent="0.25">
      <c r="A28" s="64">
        <v>18000249142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</row>
    <row r="29" spans="1:37" x14ac:dyDescent="0.25">
      <c r="A29" s="64">
        <v>18000249111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</row>
    <row r="30" spans="1:37" x14ac:dyDescent="0.25">
      <c r="A30" s="63">
        <v>18000282258</v>
      </c>
      <c r="B30" s="36">
        <v>2222292.5699999998</v>
      </c>
      <c r="C30" s="36">
        <v>4392820.63</v>
      </c>
      <c r="D30" s="36">
        <v>2220616.23</v>
      </c>
      <c r="E30" s="36">
        <v>3235725.55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</row>
    <row r="31" spans="1:37" x14ac:dyDescent="0.25">
      <c r="A31" s="63">
        <v>18000282289</v>
      </c>
      <c r="B31" s="36">
        <v>2225768.58</v>
      </c>
      <c r="C31" s="36">
        <v>4395169.8</v>
      </c>
      <c r="D31" s="36">
        <v>2223709.6800000002</v>
      </c>
      <c r="E31" s="36">
        <v>3732025.59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</row>
    <row r="32" spans="1:37" x14ac:dyDescent="0.25">
      <c r="A32" s="63" t="s">
        <v>372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</row>
    <row r="33" spans="1:13" x14ac:dyDescent="0.25">
      <c r="A33" s="63" t="s">
        <v>375</v>
      </c>
      <c r="B33" s="36">
        <v>0.35</v>
      </c>
      <c r="C33" s="36">
        <v>123</v>
      </c>
      <c r="D33" s="36">
        <v>0.35</v>
      </c>
      <c r="E33" s="36">
        <v>123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</row>
    <row r="34" spans="1:13" x14ac:dyDescent="0.25">
      <c r="A34" s="63" t="s">
        <v>498</v>
      </c>
      <c r="B34" s="36">
        <v>3434820</v>
      </c>
      <c r="C34" s="36">
        <v>1314459.71</v>
      </c>
      <c r="D34" s="36">
        <v>3434820</v>
      </c>
      <c r="E34" s="36">
        <v>1314459.71</v>
      </c>
      <c r="F34" s="36">
        <v>2609094.59</v>
      </c>
      <c r="G34" s="36">
        <v>3950749.6</v>
      </c>
      <c r="H34" s="36">
        <v>2609000.17</v>
      </c>
      <c r="I34" s="36">
        <v>3950655.18</v>
      </c>
      <c r="J34" s="36">
        <v>2802654.09</v>
      </c>
      <c r="K34" s="36">
        <v>3581147.62</v>
      </c>
      <c r="L34" s="36">
        <v>2801803.73</v>
      </c>
      <c r="M34" s="36">
        <v>3580297.26</v>
      </c>
    </row>
    <row r="35" spans="1:13" x14ac:dyDescent="0.25">
      <c r="A35" s="63" t="s">
        <v>501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</row>
  </sheetData>
  <mergeCells count="37">
    <mergeCell ref="AT2:AU2"/>
    <mergeCell ref="AV2:AW2"/>
    <mergeCell ref="AH2:AI2"/>
    <mergeCell ref="AJ2:AK2"/>
    <mergeCell ref="AL2:AM2"/>
    <mergeCell ref="AN2:AO2"/>
    <mergeCell ref="AP2:AQ2"/>
    <mergeCell ref="AR2:AS2"/>
    <mergeCell ref="V2:W2"/>
    <mergeCell ref="X2:Y2"/>
    <mergeCell ref="Z2:AA2"/>
    <mergeCell ref="AB2:AC2"/>
    <mergeCell ref="AD2:AE2"/>
    <mergeCell ref="AF2:AG2"/>
    <mergeCell ref="AT1:A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V1:Y1"/>
    <mergeCell ref="Z1:AC1"/>
    <mergeCell ref="AD1:AG1"/>
    <mergeCell ref="AH1:AK1"/>
    <mergeCell ref="AL1:AO1"/>
    <mergeCell ref="AP1:AS1"/>
    <mergeCell ref="A1:A3"/>
    <mergeCell ref="B1:E1"/>
    <mergeCell ref="F1:I1"/>
    <mergeCell ref="J1:M1"/>
    <mergeCell ref="N1:Q1"/>
    <mergeCell ref="R1:U1"/>
    <mergeCell ref="T2:U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5DFE1-5AFA-4949-9291-F384F6B3431A}">
  <dimension ref="A1:G98"/>
  <sheetViews>
    <sheetView workbookViewId="0">
      <pane xSplit="2" ySplit="2" topLeftCell="C75" activePane="bottomRight" state="frozen"/>
      <selection pane="topRight" activeCell="C1" sqref="C1"/>
      <selection pane="bottomLeft" activeCell="A3" sqref="A3"/>
      <selection pane="bottomRight" activeCell="A2" sqref="A2:XFD2"/>
    </sheetView>
  </sheetViews>
  <sheetFormatPr baseColWidth="10" defaultColWidth="11.42578125" defaultRowHeight="15" x14ac:dyDescent="0.25"/>
  <cols>
    <col min="1" max="1" width="13.85546875" style="35" customWidth="1"/>
    <col min="2" max="2" width="25.42578125" style="35" customWidth="1"/>
    <col min="3" max="3" width="25.42578125" style="37" customWidth="1"/>
    <col min="4" max="4" width="19.7109375" style="35" customWidth="1"/>
    <col min="5" max="6" width="32.28515625" style="35" customWidth="1"/>
    <col min="7" max="7" width="19.28515625" style="36" customWidth="1"/>
  </cols>
  <sheetData>
    <row r="1" spans="1:7" ht="18.75" customHeight="1" x14ac:dyDescent="0.25">
      <c r="A1" s="74" t="s">
        <v>397</v>
      </c>
      <c r="B1" s="74"/>
      <c r="C1" s="74"/>
      <c r="D1" s="74"/>
      <c r="E1" s="74"/>
      <c r="F1" s="74"/>
      <c r="G1" s="74"/>
    </row>
    <row r="2" spans="1:7" ht="29.25" customHeight="1" x14ac:dyDescent="0.25">
      <c r="A2" s="75" t="s">
        <v>398</v>
      </c>
      <c r="B2" s="75" t="s">
        <v>378</v>
      </c>
      <c r="C2" s="76" t="s">
        <v>399</v>
      </c>
      <c r="D2" s="75" t="s">
        <v>400</v>
      </c>
      <c r="E2" s="75" t="s">
        <v>401</v>
      </c>
      <c r="F2" s="75" t="s">
        <v>402</v>
      </c>
      <c r="G2" s="77" t="s">
        <v>403</v>
      </c>
    </row>
    <row r="3" spans="1:7" x14ac:dyDescent="0.25">
      <c r="A3" s="85" t="s">
        <v>379</v>
      </c>
      <c r="B3" s="86" t="s">
        <v>436</v>
      </c>
      <c r="C3" s="89">
        <v>45688</v>
      </c>
      <c r="D3" s="78" t="s">
        <v>404</v>
      </c>
      <c r="E3" s="85" t="s">
        <v>480</v>
      </c>
      <c r="F3" s="85" t="s">
        <v>435</v>
      </c>
      <c r="G3" s="79">
        <v>0.44</v>
      </c>
    </row>
    <row r="4" spans="1:7" x14ac:dyDescent="0.25">
      <c r="A4" s="85" t="s">
        <v>379</v>
      </c>
      <c r="B4" s="86" t="s">
        <v>346</v>
      </c>
      <c r="C4" s="89">
        <v>45657</v>
      </c>
      <c r="D4" s="78" t="s">
        <v>404</v>
      </c>
      <c r="E4" s="85" t="s">
        <v>480</v>
      </c>
      <c r="F4" s="85" t="s">
        <v>411</v>
      </c>
      <c r="G4" s="79">
        <v>1965.77</v>
      </c>
    </row>
    <row r="5" spans="1:7" x14ac:dyDescent="0.25">
      <c r="A5" s="85" t="s">
        <v>379</v>
      </c>
      <c r="B5" s="86" t="s">
        <v>346</v>
      </c>
      <c r="C5" s="89">
        <v>45688</v>
      </c>
      <c r="D5" s="78" t="s">
        <v>404</v>
      </c>
      <c r="E5" s="85" t="s">
        <v>480</v>
      </c>
      <c r="F5" s="85" t="s">
        <v>437</v>
      </c>
      <c r="G5" s="79">
        <v>665.71</v>
      </c>
    </row>
    <row r="6" spans="1:7" x14ac:dyDescent="0.25">
      <c r="A6" s="85" t="s">
        <v>379</v>
      </c>
      <c r="B6" s="86" t="s">
        <v>348</v>
      </c>
      <c r="C6" s="89">
        <v>44285</v>
      </c>
      <c r="D6" s="78" t="s">
        <v>404</v>
      </c>
      <c r="E6" s="85" t="s">
        <v>480</v>
      </c>
      <c r="F6" s="85" t="s">
        <v>406</v>
      </c>
      <c r="G6" s="79">
        <v>0.26</v>
      </c>
    </row>
    <row r="7" spans="1:7" x14ac:dyDescent="0.25">
      <c r="A7" s="85" t="s">
        <v>379</v>
      </c>
      <c r="B7" s="86" t="s">
        <v>348</v>
      </c>
      <c r="C7" s="89">
        <v>44289</v>
      </c>
      <c r="D7" s="78" t="s">
        <v>404</v>
      </c>
      <c r="E7" s="85" t="s">
        <v>480</v>
      </c>
      <c r="F7" s="85" t="s">
        <v>407</v>
      </c>
      <c r="G7" s="79">
        <f>0.09+0.02</f>
        <v>0.11</v>
      </c>
    </row>
    <row r="8" spans="1:7" x14ac:dyDescent="0.25">
      <c r="A8" s="85" t="s">
        <v>379</v>
      </c>
      <c r="B8" s="86" t="s">
        <v>348</v>
      </c>
      <c r="C8" s="89">
        <v>44634</v>
      </c>
      <c r="D8" s="78" t="s">
        <v>404</v>
      </c>
      <c r="E8" s="85" t="s">
        <v>480</v>
      </c>
      <c r="F8" s="85" t="s">
        <v>407</v>
      </c>
      <c r="G8" s="79">
        <v>0.15</v>
      </c>
    </row>
    <row r="9" spans="1:7" x14ac:dyDescent="0.25">
      <c r="A9" s="85" t="s">
        <v>379</v>
      </c>
      <c r="B9" s="86" t="s">
        <v>348</v>
      </c>
      <c r="C9" s="89">
        <v>44680</v>
      </c>
      <c r="D9" s="78" t="s">
        <v>404</v>
      </c>
      <c r="E9" s="85" t="s">
        <v>480</v>
      </c>
      <c r="F9" s="85" t="s">
        <v>407</v>
      </c>
      <c r="G9" s="79">
        <v>0.91</v>
      </c>
    </row>
    <row r="10" spans="1:7" x14ac:dyDescent="0.25">
      <c r="A10" s="85" t="s">
        <v>379</v>
      </c>
      <c r="B10" s="86" t="s">
        <v>348</v>
      </c>
      <c r="C10" s="89" t="s">
        <v>408</v>
      </c>
      <c r="D10" s="78" t="s">
        <v>404</v>
      </c>
      <c r="E10" s="85" t="s">
        <v>480</v>
      </c>
      <c r="F10" s="85" t="s">
        <v>407</v>
      </c>
      <c r="G10" s="79">
        <v>0.11</v>
      </c>
    </row>
    <row r="11" spans="1:7" x14ac:dyDescent="0.25">
      <c r="A11" s="85" t="s">
        <v>379</v>
      </c>
      <c r="B11" s="86" t="s">
        <v>348</v>
      </c>
      <c r="C11" s="89">
        <v>44803</v>
      </c>
      <c r="D11" s="78" t="s">
        <v>404</v>
      </c>
      <c r="E11" s="85" t="s">
        <v>480</v>
      </c>
      <c r="F11" s="85" t="s">
        <v>407</v>
      </c>
      <c r="G11" s="79">
        <v>0.66</v>
      </c>
    </row>
    <row r="12" spans="1:7" x14ac:dyDescent="0.25">
      <c r="A12" s="85" t="s">
        <v>379</v>
      </c>
      <c r="B12" s="86" t="s">
        <v>348</v>
      </c>
      <c r="C12" s="89">
        <v>44803</v>
      </c>
      <c r="D12" s="78" t="s">
        <v>404</v>
      </c>
      <c r="E12" s="85" t="s">
        <v>480</v>
      </c>
      <c r="F12" s="85" t="s">
        <v>407</v>
      </c>
      <c r="G12" s="79">
        <v>0.76</v>
      </c>
    </row>
    <row r="13" spans="1:7" x14ac:dyDescent="0.25">
      <c r="A13" s="85" t="s">
        <v>379</v>
      </c>
      <c r="B13" s="86" t="s">
        <v>348</v>
      </c>
      <c r="C13" s="89">
        <v>44818</v>
      </c>
      <c r="D13" s="78" t="s">
        <v>404</v>
      </c>
      <c r="E13" s="85" t="s">
        <v>480</v>
      </c>
      <c r="F13" s="85" t="s">
        <v>407</v>
      </c>
      <c r="G13" s="79">
        <v>0.04</v>
      </c>
    </row>
    <row r="14" spans="1:7" x14ac:dyDescent="0.25">
      <c r="A14" s="85" t="s">
        <v>379</v>
      </c>
      <c r="B14" s="86" t="s">
        <v>348</v>
      </c>
      <c r="C14" s="89">
        <v>44847</v>
      </c>
      <c r="D14" s="78" t="s">
        <v>404</v>
      </c>
      <c r="E14" s="85" t="s">
        <v>480</v>
      </c>
      <c r="F14" s="85" t="s">
        <v>407</v>
      </c>
      <c r="G14" s="79">
        <v>0.37</v>
      </c>
    </row>
    <row r="15" spans="1:7" x14ac:dyDescent="0.25">
      <c r="A15" s="85" t="s">
        <v>379</v>
      </c>
      <c r="B15" s="86" t="s">
        <v>348</v>
      </c>
      <c r="C15" s="89">
        <v>44693</v>
      </c>
      <c r="D15" s="78" t="s">
        <v>404</v>
      </c>
      <c r="E15" s="85" t="s">
        <v>480</v>
      </c>
      <c r="F15" s="85" t="s">
        <v>407</v>
      </c>
      <c r="G15" s="79">
        <v>0.15</v>
      </c>
    </row>
    <row r="16" spans="1:7" x14ac:dyDescent="0.25">
      <c r="A16" s="85" t="s">
        <v>379</v>
      </c>
      <c r="B16" s="86" t="s">
        <v>348</v>
      </c>
      <c r="C16" s="89">
        <v>45132</v>
      </c>
      <c r="D16" s="78" t="s">
        <v>404</v>
      </c>
      <c r="E16" s="85" t="s">
        <v>480</v>
      </c>
      <c r="F16" s="85" t="s">
        <v>407</v>
      </c>
      <c r="G16" s="79">
        <v>0.15</v>
      </c>
    </row>
    <row r="17" spans="1:7" x14ac:dyDescent="0.25">
      <c r="A17" s="85" t="s">
        <v>379</v>
      </c>
      <c r="B17" s="86" t="s">
        <v>348</v>
      </c>
      <c r="C17" s="89">
        <v>45183</v>
      </c>
      <c r="D17" s="78" t="s">
        <v>404</v>
      </c>
      <c r="E17" s="85" t="s">
        <v>480</v>
      </c>
      <c r="F17" s="85" t="s">
        <v>407</v>
      </c>
      <c r="G17" s="79">
        <v>0.09</v>
      </c>
    </row>
    <row r="18" spans="1:7" x14ac:dyDescent="0.25">
      <c r="A18" s="85" t="s">
        <v>379</v>
      </c>
      <c r="B18" s="86" t="s">
        <v>348</v>
      </c>
      <c r="C18" s="89">
        <v>45198</v>
      </c>
      <c r="D18" s="78" t="s">
        <v>404</v>
      </c>
      <c r="E18" s="85" t="s">
        <v>480</v>
      </c>
      <c r="F18" s="85" t="s">
        <v>407</v>
      </c>
      <c r="G18" s="79">
        <v>0.02</v>
      </c>
    </row>
    <row r="19" spans="1:7" x14ac:dyDescent="0.25">
      <c r="A19" s="85" t="s">
        <v>379</v>
      </c>
      <c r="B19" s="86" t="s">
        <v>348</v>
      </c>
      <c r="C19" s="89">
        <v>45321</v>
      </c>
      <c r="D19" s="78" t="s">
        <v>404</v>
      </c>
      <c r="E19" s="85" t="s">
        <v>480</v>
      </c>
      <c r="F19" s="85" t="s">
        <v>407</v>
      </c>
      <c r="G19" s="79">
        <v>0.03</v>
      </c>
    </row>
    <row r="20" spans="1:7" x14ac:dyDescent="0.25">
      <c r="A20" s="85" t="s">
        <v>379</v>
      </c>
      <c r="B20" s="86" t="s">
        <v>348</v>
      </c>
      <c r="C20" s="89">
        <v>45365</v>
      </c>
      <c r="D20" s="78" t="s">
        <v>404</v>
      </c>
      <c r="E20" s="85" t="s">
        <v>480</v>
      </c>
      <c r="F20" s="85" t="s">
        <v>409</v>
      </c>
      <c r="G20" s="79">
        <v>0.09</v>
      </c>
    </row>
    <row r="21" spans="1:7" x14ac:dyDescent="0.25">
      <c r="A21" s="85" t="s">
        <v>379</v>
      </c>
      <c r="B21" s="86" t="s">
        <v>348</v>
      </c>
      <c r="C21" s="89">
        <v>45373</v>
      </c>
      <c r="D21" s="78" t="s">
        <v>404</v>
      </c>
      <c r="E21" s="85" t="s">
        <v>480</v>
      </c>
      <c r="F21" s="85" t="s">
        <v>409</v>
      </c>
      <c r="G21" s="79">
        <v>0.2</v>
      </c>
    </row>
    <row r="22" spans="1:7" x14ac:dyDescent="0.25">
      <c r="A22" s="85" t="s">
        <v>379</v>
      </c>
      <c r="B22" s="86" t="s">
        <v>348</v>
      </c>
      <c r="C22" s="89">
        <v>45373</v>
      </c>
      <c r="D22" s="78" t="s">
        <v>404</v>
      </c>
      <c r="E22" s="85" t="s">
        <v>480</v>
      </c>
      <c r="F22" s="85" t="s">
        <v>409</v>
      </c>
      <c r="G22" s="79">
        <v>7.0000000000000007E-2</v>
      </c>
    </row>
    <row r="23" spans="1:7" x14ac:dyDescent="0.25">
      <c r="A23" s="85" t="s">
        <v>379</v>
      </c>
      <c r="B23" s="86" t="s">
        <v>348</v>
      </c>
      <c r="C23" s="89">
        <v>45378</v>
      </c>
      <c r="D23" s="78" t="s">
        <v>404</v>
      </c>
      <c r="E23" s="85" t="s">
        <v>480</v>
      </c>
      <c r="F23" s="85" t="s">
        <v>409</v>
      </c>
      <c r="G23" s="79">
        <v>0.32</v>
      </c>
    </row>
    <row r="24" spans="1:7" x14ac:dyDescent="0.25">
      <c r="A24" s="85" t="s">
        <v>379</v>
      </c>
      <c r="B24" s="86" t="s">
        <v>348</v>
      </c>
      <c r="C24" s="89">
        <v>45398</v>
      </c>
      <c r="D24" s="78" t="s">
        <v>404</v>
      </c>
      <c r="E24" s="85" t="s">
        <v>480</v>
      </c>
      <c r="F24" s="85" t="s">
        <v>409</v>
      </c>
      <c r="G24" s="79">
        <v>0.11</v>
      </c>
    </row>
    <row r="25" spans="1:7" x14ac:dyDescent="0.25">
      <c r="A25" s="85" t="s">
        <v>379</v>
      </c>
      <c r="B25" s="86" t="s">
        <v>348</v>
      </c>
      <c r="C25" s="89">
        <v>45460</v>
      </c>
      <c r="D25" s="78" t="s">
        <v>404</v>
      </c>
      <c r="E25" s="85" t="s">
        <v>480</v>
      </c>
      <c r="F25" s="85" t="s">
        <v>409</v>
      </c>
      <c r="G25" s="79">
        <v>2.4</v>
      </c>
    </row>
    <row r="26" spans="1:7" x14ac:dyDescent="0.25">
      <c r="A26" s="85" t="s">
        <v>379</v>
      </c>
      <c r="B26" s="86" t="s">
        <v>348</v>
      </c>
      <c r="C26" s="89">
        <v>45474</v>
      </c>
      <c r="D26" s="78" t="s">
        <v>404</v>
      </c>
      <c r="E26" s="85" t="s">
        <v>480</v>
      </c>
      <c r="F26" s="85" t="s">
        <v>409</v>
      </c>
      <c r="G26" s="79">
        <v>0.03</v>
      </c>
    </row>
    <row r="27" spans="1:7" x14ac:dyDescent="0.25">
      <c r="A27" s="85" t="s">
        <v>379</v>
      </c>
      <c r="B27" s="86" t="s">
        <v>348</v>
      </c>
      <c r="C27" s="89">
        <v>45518</v>
      </c>
      <c r="D27" s="78" t="s">
        <v>404</v>
      </c>
      <c r="E27" s="85" t="s">
        <v>480</v>
      </c>
      <c r="F27" s="85" t="s">
        <v>409</v>
      </c>
      <c r="G27" s="79">
        <v>0.18</v>
      </c>
    </row>
    <row r="28" spans="1:7" x14ac:dyDescent="0.25">
      <c r="A28" s="85" t="s">
        <v>379</v>
      </c>
      <c r="B28" s="86" t="s">
        <v>348</v>
      </c>
      <c r="C28" s="89">
        <v>45531</v>
      </c>
      <c r="D28" s="78" t="s">
        <v>404</v>
      </c>
      <c r="E28" s="85" t="s">
        <v>480</v>
      </c>
      <c r="F28" s="85" t="s">
        <v>409</v>
      </c>
      <c r="G28" s="79">
        <v>0.11</v>
      </c>
    </row>
    <row r="29" spans="1:7" x14ac:dyDescent="0.25">
      <c r="A29" s="85" t="s">
        <v>379</v>
      </c>
      <c r="B29" s="86" t="s">
        <v>348</v>
      </c>
      <c r="C29" s="89">
        <v>45531</v>
      </c>
      <c r="D29" s="78" t="s">
        <v>404</v>
      </c>
      <c r="E29" s="85" t="s">
        <v>480</v>
      </c>
      <c r="F29" s="85" t="s">
        <v>409</v>
      </c>
      <c r="G29" s="79">
        <v>0.11</v>
      </c>
    </row>
    <row r="30" spans="1:7" x14ac:dyDescent="0.25">
      <c r="A30" s="85" t="s">
        <v>379</v>
      </c>
      <c r="B30" s="86" t="s">
        <v>348</v>
      </c>
      <c r="C30" s="89">
        <v>45646</v>
      </c>
      <c r="D30" s="78" t="s">
        <v>404</v>
      </c>
      <c r="E30" s="85" t="s">
        <v>480</v>
      </c>
      <c r="F30" s="85" t="s">
        <v>409</v>
      </c>
      <c r="G30" s="79">
        <v>0.01</v>
      </c>
    </row>
    <row r="31" spans="1:7" x14ac:dyDescent="0.25">
      <c r="A31" s="85" t="s">
        <v>379</v>
      </c>
      <c r="B31" s="86" t="s">
        <v>348</v>
      </c>
      <c r="C31" s="89">
        <v>45531</v>
      </c>
      <c r="D31" s="78" t="s">
        <v>404</v>
      </c>
      <c r="E31" s="85" t="s">
        <v>480</v>
      </c>
      <c r="F31" s="85" t="s">
        <v>409</v>
      </c>
      <c r="G31" s="79">
        <v>0.01</v>
      </c>
    </row>
    <row r="32" spans="1:7" x14ac:dyDescent="0.25">
      <c r="A32" s="85" t="s">
        <v>380</v>
      </c>
      <c r="B32" s="86" t="s">
        <v>436</v>
      </c>
      <c r="C32" s="89">
        <v>45716</v>
      </c>
      <c r="D32" s="78" t="s">
        <v>404</v>
      </c>
      <c r="E32" s="85" t="s">
        <v>480</v>
      </c>
      <c r="F32" s="85" t="s">
        <v>435</v>
      </c>
      <c r="G32" s="79">
        <v>0.53</v>
      </c>
    </row>
    <row r="33" spans="1:7" x14ac:dyDescent="0.25">
      <c r="A33" s="85" t="s">
        <v>380</v>
      </c>
      <c r="B33" s="86" t="s">
        <v>436</v>
      </c>
      <c r="C33" s="89">
        <v>45716</v>
      </c>
      <c r="D33" s="78" t="s">
        <v>404</v>
      </c>
      <c r="E33" s="85" t="s">
        <v>480</v>
      </c>
      <c r="F33" s="85" t="s">
        <v>435</v>
      </c>
      <c r="G33" s="79">
        <v>1966.82</v>
      </c>
    </row>
    <row r="34" spans="1:7" x14ac:dyDescent="0.25">
      <c r="A34" s="85" t="s">
        <v>380</v>
      </c>
      <c r="B34" s="86" t="s">
        <v>346</v>
      </c>
      <c r="C34" s="89">
        <v>45657</v>
      </c>
      <c r="D34" s="78" t="s">
        <v>404</v>
      </c>
      <c r="E34" s="85" t="s">
        <v>480</v>
      </c>
      <c r="F34" s="85" t="s">
        <v>411</v>
      </c>
      <c r="G34" s="79">
        <v>1965.77</v>
      </c>
    </row>
    <row r="35" spans="1:7" x14ac:dyDescent="0.25">
      <c r="A35" s="85" t="s">
        <v>380</v>
      </c>
      <c r="B35" s="86" t="s">
        <v>346</v>
      </c>
      <c r="C35" s="89" t="s">
        <v>504</v>
      </c>
      <c r="D35" s="78" t="s">
        <v>404</v>
      </c>
      <c r="E35" s="85" t="s">
        <v>480</v>
      </c>
      <c r="F35" s="85" t="s">
        <v>405</v>
      </c>
      <c r="G35" s="79">
        <v>0.42</v>
      </c>
    </row>
    <row r="36" spans="1:7" x14ac:dyDescent="0.25">
      <c r="A36" s="85" t="s">
        <v>380</v>
      </c>
      <c r="B36" s="86" t="s">
        <v>346</v>
      </c>
      <c r="C36" s="89">
        <v>45716</v>
      </c>
      <c r="D36" s="78" t="s">
        <v>404</v>
      </c>
      <c r="E36" s="85" t="s">
        <v>480</v>
      </c>
      <c r="F36" s="85" t="s">
        <v>405</v>
      </c>
      <c r="G36" s="79">
        <v>5600.82</v>
      </c>
    </row>
    <row r="37" spans="1:7" x14ac:dyDescent="0.25">
      <c r="A37" s="85" t="s">
        <v>380</v>
      </c>
      <c r="B37" s="86" t="s">
        <v>346</v>
      </c>
      <c r="C37" s="89">
        <v>45716</v>
      </c>
      <c r="D37" s="78" t="s">
        <v>404</v>
      </c>
      <c r="E37" s="85" t="s">
        <v>480</v>
      </c>
      <c r="F37" s="85" t="s">
        <v>405</v>
      </c>
      <c r="G37" s="79">
        <v>5.17</v>
      </c>
    </row>
    <row r="38" spans="1:7" x14ac:dyDescent="0.25">
      <c r="A38" s="85" t="s">
        <v>380</v>
      </c>
      <c r="B38" s="86" t="s">
        <v>348</v>
      </c>
      <c r="C38" s="89">
        <v>44285</v>
      </c>
      <c r="D38" s="78" t="s">
        <v>404</v>
      </c>
      <c r="E38" s="85" t="s">
        <v>480</v>
      </c>
      <c r="F38" s="85" t="s">
        <v>406</v>
      </c>
      <c r="G38" s="79">
        <v>0.26</v>
      </c>
    </row>
    <row r="39" spans="1:7" x14ac:dyDescent="0.25">
      <c r="A39" s="85" t="s">
        <v>380</v>
      </c>
      <c r="B39" s="86" t="s">
        <v>348</v>
      </c>
      <c r="C39" s="89">
        <v>44289</v>
      </c>
      <c r="D39" s="78" t="s">
        <v>404</v>
      </c>
      <c r="E39" s="85" t="s">
        <v>480</v>
      </c>
      <c r="F39" s="85" t="s">
        <v>407</v>
      </c>
      <c r="G39" s="79">
        <f>0.09+0.02</f>
        <v>0.11</v>
      </c>
    </row>
    <row r="40" spans="1:7" x14ac:dyDescent="0.25">
      <c r="A40" s="85" t="s">
        <v>380</v>
      </c>
      <c r="B40" s="86" t="s">
        <v>348</v>
      </c>
      <c r="C40" s="89">
        <v>44634</v>
      </c>
      <c r="D40" s="78" t="s">
        <v>404</v>
      </c>
      <c r="E40" s="85" t="s">
        <v>480</v>
      </c>
      <c r="F40" s="85" t="s">
        <v>407</v>
      </c>
      <c r="G40" s="79">
        <v>0.15</v>
      </c>
    </row>
    <row r="41" spans="1:7" x14ac:dyDescent="0.25">
      <c r="A41" s="85" t="s">
        <v>380</v>
      </c>
      <c r="B41" s="86" t="s">
        <v>348</v>
      </c>
      <c r="C41" s="89">
        <v>44680</v>
      </c>
      <c r="D41" s="78" t="s">
        <v>404</v>
      </c>
      <c r="E41" s="85" t="s">
        <v>480</v>
      </c>
      <c r="F41" s="85" t="s">
        <v>407</v>
      </c>
      <c r="G41" s="79">
        <v>0.91</v>
      </c>
    </row>
    <row r="42" spans="1:7" x14ac:dyDescent="0.25">
      <c r="A42" s="85" t="s">
        <v>380</v>
      </c>
      <c r="B42" s="86" t="s">
        <v>348</v>
      </c>
      <c r="C42" s="89" t="s">
        <v>408</v>
      </c>
      <c r="D42" s="78" t="s">
        <v>404</v>
      </c>
      <c r="E42" s="85" t="s">
        <v>480</v>
      </c>
      <c r="F42" s="85" t="s">
        <v>407</v>
      </c>
      <c r="G42" s="79">
        <v>0.11</v>
      </c>
    </row>
    <row r="43" spans="1:7" x14ac:dyDescent="0.25">
      <c r="A43" s="85" t="s">
        <v>380</v>
      </c>
      <c r="B43" s="86" t="s">
        <v>348</v>
      </c>
      <c r="C43" s="89">
        <v>44803</v>
      </c>
      <c r="D43" s="78" t="s">
        <v>404</v>
      </c>
      <c r="E43" s="85" t="s">
        <v>480</v>
      </c>
      <c r="F43" s="85" t="s">
        <v>407</v>
      </c>
      <c r="G43" s="79">
        <v>0.66</v>
      </c>
    </row>
    <row r="44" spans="1:7" x14ac:dyDescent="0.25">
      <c r="A44" s="85" t="s">
        <v>380</v>
      </c>
      <c r="B44" s="86" t="s">
        <v>348</v>
      </c>
      <c r="C44" s="89">
        <v>44803</v>
      </c>
      <c r="D44" s="78" t="s">
        <v>404</v>
      </c>
      <c r="E44" s="85" t="s">
        <v>480</v>
      </c>
      <c r="F44" s="85" t="s">
        <v>407</v>
      </c>
      <c r="G44" s="79">
        <v>0.76</v>
      </c>
    </row>
    <row r="45" spans="1:7" x14ac:dyDescent="0.25">
      <c r="A45" s="85" t="s">
        <v>380</v>
      </c>
      <c r="B45" s="86" t="s">
        <v>348</v>
      </c>
      <c r="C45" s="89">
        <v>44818</v>
      </c>
      <c r="D45" s="78" t="s">
        <v>404</v>
      </c>
      <c r="E45" s="85" t="s">
        <v>480</v>
      </c>
      <c r="F45" s="85" t="s">
        <v>407</v>
      </c>
      <c r="G45" s="79">
        <v>0.04</v>
      </c>
    </row>
    <row r="46" spans="1:7" x14ac:dyDescent="0.25">
      <c r="A46" s="85" t="s">
        <v>380</v>
      </c>
      <c r="B46" s="86" t="s">
        <v>348</v>
      </c>
      <c r="C46" s="89">
        <v>44847</v>
      </c>
      <c r="D46" s="78" t="s">
        <v>404</v>
      </c>
      <c r="E46" s="85" t="s">
        <v>480</v>
      </c>
      <c r="F46" s="85" t="s">
        <v>407</v>
      </c>
      <c r="G46" s="79">
        <v>0.37</v>
      </c>
    </row>
    <row r="47" spans="1:7" x14ac:dyDescent="0.25">
      <c r="A47" s="85" t="s">
        <v>380</v>
      </c>
      <c r="B47" s="86" t="s">
        <v>348</v>
      </c>
      <c r="C47" s="89">
        <v>44693</v>
      </c>
      <c r="D47" s="78" t="s">
        <v>404</v>
      </c>
      <c r="E47" s="85" t="s">
        <v>480</v>
      </c>
      <c r="F47" s="85" t="s">
        <v>407</v>
      </c>
      <c r="G47" s="79">
        <v>0.15</v>
      </c>
    </row>
    <row r="48" spans="1:7" x14ac:dyDescent="0.25">
      <c r="A48" s="85" t="s">
        <v>380</v>
      </c>
      <c r="B48" s="86" t="s">
        <v>348</v>
      </c>
      <c r="C48" s="89">
        <v>45132</v>
      </c>
      <c r="D48" s="78" t="s">
        <v>404</v>
      </c>
      <c r="E48" s="85" t="s">
        <v>480</v>
      </c>
      <c r="F48" s="85" t="s">
        <v>407</v>
      </c>
      <c r="G48" s="79">
        <v>0.15</v>
      </c>
    </row>
    <row r="49" spans="1:7" x14ac:dyDescent="0.25">
      <c r="A49" s="85" t="s">
        <v>380</v>
      </c>
      <c r="B49" s="86" t="s">
        <v>348</v>
      </c>
      <c r="C49" s="89">
        <v>45183</v>
      </c>
      <c r="D49" s="78" t="s">
        <v>404</v>
      </c>
      <c r="E49" s="85" t="s">
        <v>480</v>
      </c>
      <c r="F49" s="85" t="s">
        <v>407</v>
      </c>
      <c r="G49" s="79">
        <v>0.09</v>
      </c>
    </row>
    <row r="50" spans="1:7" x14ac:dyDescent="0.25">
      <c r="A50" s="85" t="s">
        <v>380</v>
      </c>
      <c r="B50" s="86" t="s">
        <v>348</v>
      </c>
      <c r="C50" s="89">
        <v>45198</v>
      </c>
      <c r="D50" s="78" t="s">
        <v>404</v>
      </c>
      <c r="E50" s="85" t="s">
        <v>480</v>
      </c>
      <c r="F50" s="85" t="s">
        <v>407</v>
      </c>
      <c r="G50" s="79">
        <v>0.02</v>
      </c>
    </row>
    <row r="51" spans="1:7" x14ac:dyDescent="0.25">
      <c r="A51" s="85" t="s">
        <v>380</v>
      </c>
      <c r="B51" s="86" t="s">
        <v>348</v>
      </c>
      <c r="C51" s="89">
        <v>45321</v>
      </c>
      <c r="D51" s="78" t="s">
        <v>404</v>
      </c>
      <c r="E51" s="85" t="s">
        <v>480</v>
      </c>
      <c r="F51" s="85" t="s">
        <v>407</v>
      </c>
      <c r="G51" s="79">
        <v>0.03</v>
      </c>
    </row>
    <row r="52" spans="1:7" x14ac:dyDescent="0.25">
      <c r="A52" s="85" t="s">
        <v>380</v>
      </c>
      <c r="B52" s="86" t="s">
        <v>348</v>
      </c>
      <c r="C52" s="89">
        <v>45365</v>
      </c>
      <c r="D52" s="78" t="s">
        <v>404</v>
      </c>
      <c r="E52" s="85" t="s">
        <v>480</v>
      </c>
      <c r="F52" s="85" t="s">
        <v>409</v>
      </c>
      <c r="G52" s="79">
        <v>0.09</v>
      </c>
    </row>
    <row r="53" spans="1:7" x14ac:dyDescent="0.25">
      <c r="A53" s="85" t="s">
        <v>380</v>
      </c>
      <c r="B53" s="86" t="s">
        <v>348</v>
      </c>
      <c r="C53" s="89">
        <v>45373</v>
      </c>
      <c r="D53" s="78" t="s">
        <v>404</v>
      </c>
      <c r="E53" s="85" t="s">
        <v>480</v>
      </c>
      <c r="F53" s="85" t="s">
        <v>409</v>
      </c>
      <c r="G53" s="79">
        <v>0.2</v>
      </c>
    </row>
    <row r="54" spans="1:7" x14ac:dyDescent="0.25">
      <c r="A54" s="85" t="s">
        <v>380</v>
      </c>
      <c r="B54" s="86" t="s">
        <v>348</v>
      </c>
      <c r="C54" s="89">
        <v>45373</v>
      </c>
      <c r="D54" s="78" t="s">
        <v>404</v>
      </c>
      <c r="E54" s="85" t="s">
        <v>480</v>
      </c>
      <c r="F54" s="85" t="s">
        <v>409</v>
      </c>
      <c r="G54" s="79">
        <v>7.0000000000000007E-2</v>
      </c>
    </row>
    <row r="55" spans="1:7" x14ac:dyDescent="0.25">
      <c r="A55" s="85" t="s">
        <v>380</v>
      </c>
      <c r="B55" s="86" t="s">
        <v>348</v>
      </c>
      <c r="C55" s="89">
        <v>45378</v>
      </c>
      <c r="D55" s="78" t="s">
        <v>404</v>
      </c>
      <c r="E55" s="85" t="s">
        <v>480</v>
      </c>
      <c r="F55" s="85" t="s">
        <v>409</v>
      </c>
      <c r="G55" s="79">
        <v>0.32</v>
      </c>
    </row>
    <row r="56" spans="1:7" x14ac:dyDescent="0.25">
      <c r="A56" s="85" t="s">
        <v>380</v>
      </c>
      <c r="B56" s="86" t="s">
        <v>348</v>
      </c>
      <c r="C56" s="89">
        <v>45398</v>
      </c>
      <c r="D56" s="78" t="s">
        <v>404</v>
      </c>
      <c r="E56" s="85" t="s">
        <v>480</v>
      </c>
      <c r="F56" s="85" t="s">
        <v>409</v>
      </c>
      <c r="G56" s="79">
        <v>0.11</v>
      </c>
    </row>
    <row r="57" spans="1:7" x14ac:dyDescent="0.25">
      <c r="A57" s="85" t="s">
        <v>380</v>
      </c>
      <c r="B57" s="86" t="s">
        <v>348</v>
      </c>
      <c r="C57" s="89">
        <v>45460</v>
      </c>
      <c r="D57" s="78" t="s">
        <v>404</v>
      </c>
      <c r="E57" s="85" t="s">
        <v>480</v>
      </c>
      <c r="F57" s="85" t="s">
        <v>409</v>
      </c>
      <c r="G57" s="79">
        <v>2.4</v>
      </c>
    </row>
    <row r="58" spans="1:7" x14ac:dyDescent="0.25">
      <c r="A58" s="85" t="s">
        <v>380</v>
      </c>
      <c r="B58" s="86" t="s">
        <v>348</v>
      </c>
      <c r="C58" s="89">
        <v>45474</v>
      </c>
      <c r="D58" s="78" t="s">
        <v>404</v>
      </c>
      <c r="E58" s="85" t="s">
        <v>480</v>
      </c>
      <c r="F58" s="85" t="s">
        <v>409</v>
      </c>
      <c r="G58" s="79">
        <v>0.03</v>
      </c>
    </row>
    <row r="59" spans="1:7" x14ac:dyDescent="0.25">
      <c r="A59" s="85" t="s">
        <v>380</v>
      </c>
      <c r="B59" s="86" t="s">
        <v>348</v>
      </c>
      <c r="C59" s="89">
        <v>45518</v>
      </c>
      <c r="D59" s="78" t="s">
        <v>404</v>
      </c>
      <c r="E59" s="85" t="s">
        <v>480</v>
      </c>
      <c r="F59" s="85" t="s">
        <v>409</v>
      </c>
      <c r="G59" s="79">
        <v>0.18</v>
      </c>
    </row>
    <row r="60" spans="1:7" x14ac:dyDescent="0.25">
      <c r="A60" s="85" t="s">
        <v>380</v>
      </c>
      <c r="B60" s="86" t="s">
        <v>348</v>
      </c>
      <c r="C60" s="89">
        <v>45531</v>
      </c>
      <c r="D60" s="78" t="s">
        <v>404</v>
      </c>
      <c r="E60" s="85" t="s">
        <v>480</v>
      </c>
      <c r="F60" s="85" t="s">
        <v>409</v>
      </c>
      <c r="G60" s="79">
        <v>0.11</v>
      </c>
    </row>
    <row r="61" spans="1:7" x14ac:dyDescent="0.25">
      <c r="A61" s="85" t="s">
        <v>380</v>
      </c>
      <c r="B61" s="86" t="s">
        <v>348</v>
      </c>
      <c r="C61" s="89">
        <v>45531</v>
      </c>
      <c r="D61" s="78" t="s">
        <v>404</v>
      </c>
      <c r="E61" s="85" t="s">
        <v>480</v>
      </c>
      <c r="F61" s="85" t="s">
        <v>409</v>
      </c>
      <c r="G61" s="79">
        <v>0.11</v>
      </c>
    </row>
    <row r="62" spans="1:7" x14ac:dyDescent="0.25">
      <c r="A62" s="85" t="s">
        <v>380</v>
      </c>
      <c r="B62" s="86" t="s">
        <v>348</v>
      </c>
      <c r="C62" s="89">
        <v>45646</v>
      </c>
      <c r="D62" s="78" t="s">
        <v>404</v>
      </c>
      <c r="E62" s="85" t="s">
        <v>480</v>
      </c>
      <c r="F62" s="85" t="s">
        <v>409</v>
      </c>
      <c r="G62" s="79">
        <v>0.01</v>
      </c>
    </row>
    <row r="63" spans="1:7" x14ac:dyDescent="0.25">
      <c r="A63" s="85" t="s">
        <v>380</v>
      </c>
      <c r="B63" s="86" t="s">
        <v>348</v>
      </c>
      <c r="C63" s="89">
        <v>45531</v>
      </c>
      <c r="D63" s="78" t="s">
        <v>404</v>
      </c>
      <c r="E63" s="85" t="s">
        <v>480</v>
      </c>
      <c r="F63" s="85" t="s">
        <v>409</v>
      </c>
      <c r="G63" s="79">
        <v>0.01</v>
      </c>
    </row>
    <row r="64" spans="1:7" x14ac:dyDescent="0.25">
      <c r="A64" s="85" t="s">
        <v>381</v>
      </c>
      <c r="B64" s="86" t="s">
        <v>436</v>
      </c>
      <c r="C64" s="89">
        <v>45716</v>
      </c>
      <c r="D64" s="78" t="s">
        <v>404</v>
      </c>
      <c r="E64" s="85" t="s">
        <v>480</v>
      </c>
      <c r="F64" s="85" t="s">
        <v>435</v>
      </c>
      <c r="G64" s="79">
        <v>2.33</v>
      </c>
    </row>
    <row r="65" spans="1:7" x14ac:dyDescent="0.25">
      <c r="A65" s="85" t="s">
        <v>381</v>
      </c>
      <c r="B65" s="86" t="s">
        <v>436</v>
      </c>
      <c r="C65" s="89">
        <v>45747</v>
      </c>
      <c r="D65" s="78" t="s">
        <v>404</v>
      </c>
      <c r="E65" s="85" t="s">
        <v>480</v>
      </c>
      <c r="F65" s="85" t="s">
        <v>435</v>
      </c>
      <c r="G65" s="79">
        <v>1.42</v>
      </c>
    </row>
    <row r="66" spans="1:7" x14ac:dyDescent="0.25">
      <c r="A66" s="85" t="s">
        <v>381</v>
      </c>
      <c r="B66" s="86" t="s">
        <v>436</v>
      </c>
      <c r="C66" s="89">
        <v>45747</v>
      </c>
      <c r="D66" s="78" t="s">
        <v>404</v>
      </c>
      <c r="E66" s="85" t="s">
        <v>480</v>
      </c>
      <c r="F66" s="85" t="s">
        <v>435</v>
      </c>
      <c r="G66" s="79">
        <v>2931.85</v>
      </c>
    </row>
    <row r="67" spans="1:7" x14ac:dyDescent="0.25">
      <c r="A67" s="85" t="s">
        <v>381</v>
      </c>
      <c r="B67" s="86" t="s">
        <v>346</v>
      </c>
      <c r="C67" s="89">
        <v>45657</v>
      </c>
      <c r="D67" s="78" t="s">
        <v>404</v>
      </c>
      <c r="E67" s="85" t="s">
        <v>480</v>
      </c>
      <c r="F67" s="85" t="s">
        <v>411</v>
      </c>
      <c r="G67" s="79">
        <v>1965.77</v>
      </c>
    </row>
    <row r="68" spans="1:7" x14ac:dyDescent="0.25">
      <c r="A68" s="85" t="s">
        <v>381</v>
      </c>
      <c r="B68" s="86" t="s">
        <v>346</v>
      </c>
      <c r="C68" s="89" t="s">
        <v>504</v>
      </c>
      <c r="D68" s="78" t="s">
        <v>404</v>
      </c>
      <c r="E68" s="85" t="s">
        <v>480</v>
      </c>
      <c r="F68" s="85" t="s">
        <v>405</v>
      </c>
      <c r="G68" s="79">
        <v>0.42</v>
      </c>
    </row>
    <row r="69" spans="1:7" x14ac:dyDescent="0.25">
      <c r="A69" s="85" t="s">
        <v>381</v>
      </c>
      <c r="B69" s="86" t="s">
        <v>346</v>
      </c>
      <c r="C69" s="89">
        <v>45716</v>
      </c>
      <c r="D69" s="78" t="s">
        <v>404</v>
      </c>
      <c r="E69" s="85" t="s">
        <v>480</v>
      </c>
      <c r="F69" s="85" t="s">
        <v>405</v>
      </c>
      <c r="G69" s="79">
        <v>6.29</v>
      </c>
    </row>
    <row r="70" spans="1:7" x14ac:dyDescent="0.25">
      <c r="A70" s="85" t="s">
        <v>381</v>
      </c>
      <c r="B70" s="86" t="s">
        <v>346</v>
      </c>
      <c r="C70" s="89">
        <v>45716</v>
      </c>
      <c r="D70" s="78" t="s">
        <v>404</v>
      </c>
      <c r="E70" s="85" t="s">
        <v>480</v>
      </c>
      <c r="F70" s="85" t="s">
        <v>405</v>
      </c>
      <c r="G70" s="79">
        <v>1996.17</v>
      </c>
    </row>
    <row r="71" spans="1:7" x14ac:dyDescent="0.25">
      <c r="A71" s="85" t="s">
        <v>381</v>
      </c>
      <c r="B71" s="86" t="s">
        <v>346</v>
      </c>
      <c r="C71" s="89">
        <v>45747</v>
      </c>
      <c r="D71" s="78" t="s">
        <v>404</v>
      </c>
      <c r="E71" s="85" t="s">
        <v>480</v>
      </c>
      <c r="F71" s="85" t="s">
        <v>405</v>
      </c>
      <c r="G71" s="79">
        <v>1.32</v>
      </c>
    </row>
    <row r="72" spans="1:7" x14ac:dyDescent="0.25">
      <c r="A72" s="85" t="s">
        <v>381</v>
      </c>
      <c r="B72" s="86" t="s">
        <v>346</v>
      </c>
      <c r="C72" s="89">
        <v>45747</v>
      </c>
      <c r="D72" s="78" t="s">
        <v>404</v>
      </c>
      <c r="E72" s="85" t="s">
        <v>480</v>
      </c>
      <c r="F72" s="85" t="s">
        <v>405</v>
      </c>
      <c r="G72" s="79">
        <v>3496.81</v>
      </c>
    </row>
    <row r="73" spans="1:7" x14ac:dyDescent="0.25">
      <c r="A73" s="85" t="s">
        <v>381</v>
      </c>
      <c r="B73" s="86" t="s">
        <v>348</v>
      </c>
      <c r="C73" s="89">
        <v>44285</v>
      </c>
      <c r="D73" s="78" t="s">
        <v>404</v>
      </c>
      <c r="E73" s="85" t="s">
        <v>480</v>
      </c>
      <c r="F73" s="85" t="s">
        <v>406</v>
      </c>
      <c r="G73" s="79">
        <v>0.26</v>
      </c>
    </row>
    <row r="74" spans="1:7" x14ac:dyDescent="0.25">
      <c r="A74" s="85" t="s">
        <v>381</v>
      </c>
      <c r="B74" s="86" t="s">
        <v>348</v>
      </c>
      <c r="C74" s="89">
        <v>44289</v>
      </c>
      <c r="D74" s="78" t="s">
        <v>404</v>
      </c>
      <c r="E74" s="85" t="s">
        <v>480</v>
      </c>
      <c r="F74" s="85" t="s">
        <v>407</v>
      </c>
      <c r="G74" s="79">
        <f>0.09+0.02</f>
        <v>0.11</v>
      </c>
    </row>
    <row r="75" spans="1:7" x14ac:dyDescent="0.25">
      <c r="A75" s="85" t="s">
        <v>381</v>
      </c>
      <c r="B75" s="86" t="s">
        <v>348</v>
      </c>
      <c r="C75" s="89">
        <v>44634</v>
      </c>
      <c r="D75" s="78" t="s">
        <v>404</v>
      </c>
      <c r="E75" s="85" t="s">
        <v>480</v>
      </c>
      <c r="F75" s="85" t="s">
        <v>407</v>
      </c>
      <c r="G75" s="79">
        <v>0.15</v>
      </c>
    </row>
    <row r="76" spans="1:7" x14ac:dyDescent="0.25">
      <c r="A76" s="85" t="s">
        <v>381</v>
      </c>
      <c r="B76" s="86" t="s">
        <v>348</v>
      </c>
      <c r="C76" s="89">
        <v>44680</v>
      </c>
      <c r="D76" s="78" t="s">
        <v>404</v>
      </c>
      <c r="E76" s="85" t="s">
        <v>480</v>
      </c>
      <c r="F76" s="85" t="s">
        <v>407</v>
      </c>
      <c r="G76" s="79">
        <v>0.91</v>
      </c>
    </row>
    <row r="77" spans="1:7" x14ac:dyDescent="0.25">
      <c r="A77" s="85" t="s">
        <v>381</v>
      </c>
      <c r="B77" s="86" t="s">
        <v>348</v>
      </c>
      <c r="C77" s="89" t="s">
        <v>408</v>
      </c>
      <c r="D77" s="78" t="s">
        <v>404</v>
      </c>
      <c r="E77" s="85" t="s">
        <v>480</v>
      </c>
      <c r="F77" s="85" t="s">
        <v>407</v>
      </c>
      <c r="G77" s="79">
        <v>0.11</v>
      </c>
    </row>
    <row r="78" spans="1:7" x14ac:dyDescent="0.25">
      <c r="A78" s="85" t="s">
        <v>381</v>
      </c>
      <c r="B78" s="86" t="s">
        <v>348</v>
      </c>
      <c r="C78" s="89">
        <v>44803</v>
      </c>
      <c r="D78" s="78" t="s">
        <v>404</v>
      </c>
      <c r="E78" s="85" t="s">
        <v>480</v>
      </c>
      <c r="F78" s="85" t="s">
        <v>407</v>
      </c>
      <c r="G78" s="79">
        <v>0.66</v>
      </c>
    </row>
    <row r="79" spans="1:7" x14ac:dyDescent="0.25">
      <c r="A79" s="85" t="s">
        <v>381</v>
      </c>
      <c r="B79" s="86" t="s">
        <v>348</v>
      </c>
      <c r="C79" s="89">
        <v>44803</v>
      </c>
      <c r="D79" s="78" t="s">
        <v>404</v>
      </c>
      <c r="E79" s="85" t="s">
        <v>480</v>
      </c>
      <c r="F79" s="85" t="s">
        <v>407</v>
      </c>
      <c r="G79" s="79">
        <v>0.76</v>
      </c>
    </row>
    <row r="80" spans="1:7" x14ac:dyDescent="0.25">
      <c r="A80" s="85" t="s">
        <v>381</v>
      </c>
      <c r="B80" s="86" t="s">
        <v>348</v>
      </c>
      <c r="C80" s="89">
        <v>44818</v>
      </c>
      <c r="D80" s="78" t="s">
        <v>404</v>
      </c>
      <c r="E80" s="85" t="s">
        <v>480</v>
      </c>
      <c r="F80" s="85" t="s">
        <v>407</v>
      </c>
      <c r="G80" s="79">
        <v>0.04</v>
      </c>
    </row>
    <row r="81" spans="1:7" x14ac:dyDescent="0.25">
      <c r="A81" s="85" t="s">
        <v>381</v>
      </c>
      <c r="B81" s="86" t="s">
        <v>348</v>
      </c>
      <c r="C81" s="89">
        <v>44847</v>
      </c>
      <c r="D81" s="78" t="s">
        <v>404</v>
      </c>
      <c r="E81" s="85" t="s">
        <v>480</v>
      </c>
      <c r="F81" s="85" t="s">
        <v>407</v>
      </c>
      <c r="G81" s="79">
        <v>0.37</v>
      </c>
    </row>
    <row r="82" spans="1:7" x14ac:dyDescent="0.25">
      <c r="A82" s="85" t="s">
        <v>381</v>
      </c>
      <c r="B82" s="86" t="s">
        <v>348</v>
      </c>
      <c r="C82" s="89">
        <v>44693</v>
      </c>
      <c r="D82" s="78" t="s">
        <v>404</v>
      </c>
      <c r="E82" s="85" t="s">
        <v>480</v>
      </c>
      <c r="F82" s="85" t="s">
        <v>407</v>
      </c>
      <c r="G82" s="79">
        <v>0.15</v>
      </c>
    </row>
    <row r="83" spans="1:7" x14ac:dyDescent="0.25">
      <c r="A83" s="85" t="s">
        <v>381</v>
      </c>
      <c r="B83" s="86" t="s">
        <v>348</v>
      </c>
      <c r="C83" s="89">
        <v>45132</v>
      </c>
      <c r="D83" s="78" t="s">
        <v>404</v>
      </c>
      <c r="E83" s="85" t="s">
        <v>480</v>
      </c>
      <c r="F83" s="85" t="s">
        <v>407</v>
      </c>
      <c r="G83" s="79">
        <v>0.15</v>
      </c>
    </row>
    <row r="84" spans="1:7" x14ac:dyDescent="0.25">
      <c r="A84" s="85" t="s">
        <v>381</v>
      </c>
      <c r="B84" s="86" t="s">
        <v>348</v>
      </c>
      <c r="C84" s="89">
        <v>45183</v>
      </c>
      <c r="D84" s="78" t="s">
        <v>404</v>
      </c>
      <c r="E84" s="85" t="s">
        <v>480</v>
      </c>
      <c r="F84" s="85" t="s">
        <v>407</v>
      </c>
      <c r="G84" s="79">
        <v>0.09</v>
      </c>
    </row>
    <row r="85" spans="1:7" x14ac:dyDescent="0.25">
      <c r="A85" s="85" t="s">
        <v>381</v>
      </c>
      <c r="B85" s="86" t="s">
        <v>348</v>
      </c>
      <c r="C85" s="89">
        <v>45198</v>
      </c>
      <c r="D85" s="78" t="s">
        <v>404</v>
      </c>
      <c r="E85" s="85" t="s">
        <v>480</v>
      </c>
      <c r="F85" s="85" t="s">
        <v>407</v>
      </c>
      <c r="G85" s="79">
        <v>0.02</v>
      </c>
    </row>
    <row r="86" spans="1:7" x14ac:dyDescent="0.25">
      <c r="A86" s="85" t="s">
        <v>381</v>
      </c>
      <c r="B86" s="86" t="s">
        <v>348</v>
      </c>
      <c r="C86" s="89">
        <v>45321</v>
      </c>
      <c r="D86" s="78" t="s">
        <v>404</v>
      </c>
      <c r="E86" s="85" t="s">
        <v>480</v>
      </c>
      <c r="F86" s="85" t="s">
        <v>407</v>
      </c>
      <c r="G86" s="79">
        <v>0.03</v>
      </c>
    </row>
    <row r="87" spans="1:7" x14ac:dyDescent="0.25">
      <c r="A87" s="85" t="s">
        <v>381</v>
      </c>
      <c r="B87" s="86" t="s">
        <v>348</v>
      </c>
      <c r="C87" s="89">
        <v>45365</v>
      </c>
      <c r="D87" s="78" t="s">
        <v>404</v>
      </c>
      <c r="E87" s="85" t="s">
        <v>480</v>
      </c>
      <c r="F87" s="85" t="s">
        <v>409</v>
      </c>
      <c r="G87" s="79">
        <v>0.09</v>
      </c>
    </row>
    <row r="88" spans="1:7" x14ac:dyDescent="0.25">
      <c r="A88" s="85" t="s">
        <v>381</v>
      </c>
      <c r="B88" s="86" t="s">
        <v>348</v>
      </c>
      <c r="C88" s="89">
        <v>45373</v>
      </c>
      <c r="D88" s="78" t="s">
        <v>404</v>
      </c>
      <c r="E88" s="85" t="s">
        <v>480</v>
      </c>
      <c r="F88" s="85" t="s">
        <v>409</v>
      </c>
      <c r="G88" s="79">
        <v>0.2</v>
      </c>
    </row>
    <row r="89" spans="1:7" x14ac:dyDescent="0.25">
      <c r="A89" s="85" t="s">
        <v>381</v>
      </c>
      <c r="B89" s="86" t="s">
        <v>348</v>
      </c>
      <c r="C89" s="89">
        <v>45373</v>
      </c>
      <c r="D89" s="78" t="s">
        <v>404</v>
      </c>
      <c r="E89" s="85" t="s">
        <v>480</v>
      </c>
      <c r="F89" s="85" t="s">
        <v>409</v>
      </c>
      <c r="G89" s="79">
        <v>7.0000000000000007E-2</v>
      </c>
    </row>
    <row r="90" spans="1:7" x14ac:dyDescent="0.25">
      <c r="A90" s="85" t="s">
        <v>381</v>
      </c>
      <c r="B90" s="86" t="s">
        <v>348</v>
      </c>
      <c r="C90" s="89">
        <v>45378</v>
      </c>
      <c r="D90" s="78" t="s">
        <v>404</v>
      </c>
      <c r="E90" s="85" t="s">
        <v>480</v>
      </c>
      <c r="F90" s="85" t="s">
        <v>409</v>
      </c>
      <c r="G90" s="79">
        <v>0.32</v>
      </c>
    </row>
    <row r="91" spans="1:7" x14ac:dyDescent="0.25">
      <c r="A91" s="85" t="s">
        <v>381</v>
      </c>
      <c r="B91" s="86" t="s">
        <v>348</v>
      </c>
      <c r="C91" s="89">
        <v>45398</v>
      </c>
      <c r="D91" s="78" t="s">
        <v>404</v>
      </c>
      <c r="E91" s="85" t="s">
        <v>480</v>
      </c>
      <c r="F91" s="85" t="s">
        <v>409</v>
      </c>
      <c r="G91" s="79">
        <v>0.11</v>
      </c>
    </row>
    <row r="92" spans="1:7" x14ac:dyDescent="0.25">
      <c r="A92" s="85" t="s">
        <v>381</v>
      </c>
      <c r="B92" s="86" t="s">
        <v>348</v>
      </c>
      <c r="C92" s="89">
        <v>45460</v>
      </c>
      <c r="D92" s="78" t="s">
        <v>404</v>
      </c>
      <c r="E92" s="85" t="s">
        <v>480</v>
      </c>
      <c r="F92" s="85" t="s">
        <v>409</v>
      </c>
      <c r="G92" s="79">
        <v>2.4</v>
      </c>
    </row>
    <row r="93" spans="1:7" x14ac:dyDescent="0.25">
      <c r="A93" s="85" t="s">
        <v>381</v>
      </c>
      <c r="B93" s="86" t="s">
        <v>348</v>
      </c>
      <c r="C93" s="89">
        <v>45474</v>
      </c>
      <c r="D93" s="78" t="s">
        <v>404</v>
      </c>
      <c r="E93" s="85" t="s">
        <v>480</v>
      </c>
      <c r="F93" s="85" t="s">
        <v>409</v>
      </c>
      <c r="G93" s="79">
        <v>0.03</v>
      </c>
    </row>
    <row r="94" spans="1:7" x14ac:dyDescent="0.25">
      <c r="A94" s="85" t="s">
        <v>381</v>
      </c>
      <c r="B94" s="86" t="s">
        <v>348</v>
      </c>
      <c r="C94" s="89">
        <v>45518</v>
      </c>
      <c r="D94" s="78" t="s">
        <v>404</v>
      </c>
      <c r="E94" s="85" t="s">
        <v>480</v>
      </c>
      <c r="F94" s="85" t="s">
        <v>409</v>
      </c>
      <c r="G94" s="79">
        <v>0.18</v>
      </c>
    </row>
    <row r="95" spans="1:7" x14ac:dyDescent="0.25">
      <c r="A95" s="85" t="s">
        <v>381</v>
      </c>
      <c r="B95" s="86" t="s">
        <v>348</v>
      </c>
      <c r="C95" s="89">
        <v>45531</v>
      </c>
      <c r="D95" s="78" t="s">
        <v>404</v>
      </c>
      <c r="E95" s="85" t="s">
        <v>480</v>
      </c>
      <c r="F95" s="85" t="s">
        <v>409</v>
      </c>
      <c r="G95" s="79">
        <v>0.11</v>
      </c>
    </row>
    <row r="96" spans="1:7" x14ac:dyDescent="0.25">
      <c r="A96" s="85" t="s">
        <v>381</v>
      </c>
      <c r="B96" s="86" t="s">
        <v>348</v>
      </c>
      <c r="C96" s="89">
        <v>45531</v>
      </c>
      <c r="D96" s="78" t="s">
        <v>404</v>
      </c>
      <c r="E96" s="85" t="s">
        <v>480</v>
      </c>
      <c r="F96" s="85" t="s">
        <v>409</v>
      </c>
      <c r="G96" s="79">
        <v>0.11</v>
      </c>
    </row>
    <row r="97" spans="1:7" x14ac:dyDescent="0.25">
      <c r="A97" s="85" t="s">
        <v>381</v>
      </c>
      <c r="B97" s="86" t="s">
        <v>348</v>
      </c>
      <c r="C97" s="89">
        <v>45646</v>
      </c>
      <c r="D97" s="78" t="s">
        <v>404</v>
      </c>
      <c r="E97" s="85" t="s">
        <v>480</v>
      </c>
      <c r="F97" s="85" t="s">
        <v>409</v>
      </c>
      <c r="G97" s="79">
        <v>0.01</v>
      </c>
    </row>
    <row r="98" spans="1:7" x14ac:dyDescent="0.25">
      <c r="A98" s="85" t="s">
        <v>381</v>
      </c>
      <c r="B98" s="86" t="s">
        <v>348</v>
      </c>
      <c r="C98" s="89">
        <v>45531</v>
      </c>
      <c r="D98" s="78" t="s">
        <v>404</v>
      </c>
      <c r="E98" s="85" t="s">
        <v>480</v>
      </c>
      <c r="F98" s="85" t="s">
        <v>409</v>
      </c>
      <c r="G98" s="79">
        <v>0.01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6BBAF-B1BD-429C-970D-39E37F8333A6}">
  <dimension ref="A1:H265"/>
  <sheetViews>
    <sheetView workbookViewId="0">
      <pane xSplit="2" ySplit="2" topLeftCell="C240" activePane="bottomRight" state="frozen"/>
      <selection activeCell="E3" sqref="E3"/>
      <selection pane="topRight" activeCell="E3" sqref="E3"/>
      <selection pane="bottomLeft" activeCell="E3" sqref="E3"/>
      <selection pane="bottomRight" activeCell="A2" sqref="A2:XFD2"/>
    </sheetView>
  </sheetViews>
  <sheetFormatPr baseColWidth="10" defaultColWidth="11.42578125" defaultRowHeight="15" x14ac:dyDescent="0.25"/>
  <cols>
    <col min="1" max="1" width="12.28515625" style="35" customWidth="1"/>
    <col min="2" max="2" width="19.7109375" style="35" bestFit="1" customWidth="1"/>
    <col min="3" max="3" width="14.5703125" style="37" customWidth="1"/>
    <col min="4" max="4" width="23.85546875" style="35" customWidth="1"/>
    <col min="5" max="5" width="27.140625" style="35" customWidth="1"/>
    <col min="6" max="6" width="39.5703125" style="35" bestFit="1" customWidth="1"/>
    <col min="7" max="7" width="16.85546875" style="36" customWidth="1"/>
  </cols>
  <sheetData>
    <row r="1" spans="1:8" ht="15" customHeight="1" x14ac:dyDescent="0.25">
      <c r="A1" s="80" t="s">
        <v>412</v>
      </c>
      <c r="B1" s="81"/>
      <c r="C1" s="81"/>
      <c r="D1" s="81"/>
      <c r="E1" s="81"/>
      <c r="F1" s="81"/>
      <c r="G1" s="81"/>
      <c r="H1" s="82"/>
    </row>
    <row r="2" spans="1:8" ht="30" customHeight="1" x14ac:dyDescent="0.25">
      <c r="A2" s="75" t="s">
        <v>398</v>
      </c>
      <c r="B2" s="75" t="s">
        <v>378</v>
      </c>
      <c r="C2" s="76" t="s">
        <v>399</v>
      </c>
      <c r="D2" s="75" t="s">
        <v>400</v>
      </c>
      <c r="E2" s="75" t="s">
        <v>401</v>
      </c>
      <c r="F2" s="75" t="s">
        <v>402</v>
      </c>
      <c r="G2" s="77" t="s">
        <v>403</v>
      </c>
      <c r="H2" s="82"/>
    </row>
    <row r="3" spans="1:8" x14ac:dyDescent="0.25">
      <c r="A3" s="85" t="s">
        <v>491</v>
      </c>
      <c r="B3" s="86" t="s">
        <v>410</v>
      </c>
      <c r="C3" s="89">
        <v>45657</v>
      </c>
      <c r="D3" s="78" t="s">
        <v>404</v>
      </c>
      <c r="E3" s="85" t="s">
        <v>480</v>
      </c>
      <c r="F3" s="85" t="s">
        <v>479</v>
      </c>
      <c r="G3" s="79">
        <v>0.03</v>
      </c>
    </row>
    <row r="4" spans="1:8" x14ac:dyDescent="0.25">
      <c r="A4" s="85" t="s">
        <v>491</v>
      </c>
      <c r="B4" s="86" t="s">
        <v>410</v>
      </c>
      <c r="C4" s="89">
        <v>45314</v>
      </c>
      <c r="D4" s="78" t="s">
        <v>404</v>
      </c>
      <c r="E4" s="85" t="s">
        <v>480</v>
      </c>
      <c r="F4" s="85" t="s">
        <v>405</v>
      </c>
      <c r="G4" s="79">
        <v>41471.43</v>
      </c>
    </row>
    <row r="5" spans="1:8" x14ac:dyDescent="0.25">
      <c r="A5" s="85" t="s">
        <v>491</v>
      </c>
      <c r="B5" s="86" t="s">
        <v>458</v>
      </c>
      <c r="C5" s="89">
        <v>44608</v>
      </c>
      <c r="D5" s="78" t="s">
        <v>404</v>
      </c>
      <c r="E5" s="85" t="s">
        <v>480</v>
      </c>
      <c r="F5" s="85" t="s">
        <v>493</v>
      </c>
      <c r="G5" s="79">
        <v>58.01</v>
      </c>
    </row>
    <row r="6" spans="1:8" x14ac:dyDescent="0.25">
      <c r="A6" s="85" t="s">
        <v>491</v>
      </c>
      <c r="B6" s="86" t="s">
        <v>459</v>
      </c>
      <c r="C6" s="89">
        <v>44956</v>
      </c>
      <c r="D6" s="78">
        <v>1837</v>
      </c>
      <c r="E6" s="85" t="s">
        <v>497</v>
      </c>
      <c r="F6" s="85" t="s">
        <v>429</v>
      </c>
      <c r="G6" s="79">
        <v>901.3</v>
      </c>
    </row>
    <row r="7" spans="1:8" x14ac:dyDescent="0.25">
      <c r="A7" s="85" t="s">
        <v>491</v>
      </c>
      <c r="B7" s="86" t="s">
        <v>459</v>
      </c>
      <c r="C7" s="89">
        <v>45338</v>
      </c>
      <c r="D7" s="78">
        <v>1953</v>
      </c>
      <c r="E7" s="85" t="s">
        <v>497</v>
      </c>
      <c r="F7" s="85" t="s">
        <v>460</v>
      </c>
      <c r="G7" s="79">
        <v>19581.46</v>
      </c>
    </row>
    <row r="8" spans="1:8" x14ac:dyDescent="0.25">
      <c r="A8" s="85" t="s">
        <v>491</v>
      </c>
      <c r="B8" s="86" t="s">
        <v>459</v>
      </c>
      <c r="C8" s="89">
        <v>45338</v>
      </c>
      <c r="D8" s="78">
        <v>1955</v>
      </c>
      <c r="E8" s="85" t="s">
        <v>497</v>
      </c>
      <c r="F8" s="85" t="s">
        <v>430</v>
      </c>
      <c r="G8" s="79">
        <v>15019.33</v>
      </c>
    </row>
    <row r="9" spans="1:8" x14ac:dyDescent="0.25">
      <c r="A9" s="85" t="s">
        <v>491</v>
      </c>
      <c r="B9" s="86" t="s">
        <v>459</v>
      </c>
      <c r="C9" s="89">
        <v>45338</v>
      </c>
      <c r="D9" s="78">
        <v>1956</v>
      </c>
      <c r="E9" s="85" t="s">
        <v>497</v>
      </c>
      <c r="F9" s="85" t="s">
        <v>431</v>
      </c>
      <c r="G9" s="79">
        <v>15019.33</v>
      </c>
    </row>
    <row r="10" spans="1:8" x14ac:dyDescent="0.25">
      <c r="A10" s="85" t="s">
        <v>491</v>
      </c>
      <c r="B10" s="86" t="s">
        <v>459</v>
      </c>
      <c r="C10" s="89">
        <v>45338</v>
      </c>
      <c r="D10" s="78">
        <v>1957</v>
      </c>
      <c r="E10" s="85" t="s">
        <v>497</v>
      </c>
      <c r="F10" s="85" t="s">
        <v>461</v>
      </c>
      <c r="G10" s="79">
        <v>2794</v>
      </c>
    </row>
    <row r="11" spans="1:8" x14ac:dyDescent="0.25">
      <c r="A11" s="85" t="s">
        <v>491</v>
      </c>
      <c r="B11" s="86" t="s">
        <v>459</v>
      </c>
      <c r="C11" s="89">
        <v>45338</v>
      </c>
      <c r="D11" s="78">
        <v>1958</v>
      </c>
      <c r="E11" s="85" t="s">
        <v>497</v>
      </c>
      <c r="F11" s="85" t="s">
        <v>429</v>
      </c>
      <c r="G11" s="79">
        <v>557.09</v>
      </c>
    </row>
    <row r="12" spans="1:8" x14ac:dyDescent="0.25">
      <c r="A12" s="85" t="s">
        <v>491</v>
      </c>
      <c r="B12" s="86" t="s">
        <v>459</v>
      </c>
      <c r="C12" s="89">
        <v>45338</v>
      </c>
      <c r="D12" s="78">
        <v>1960</v>
      </c>
      <c r="E12" s="85" t="s">
        <v>497</v>
      </c>
      <c r="F12" s="85" t="s">
        <v>462</v>
      </c>
      <c r="G12" s="79">
        <v>4614.97</v>
      </c>
    </row>
    <row r="13" spans="1:8" x14ac:dyDescent="0.25">
      <c r="A13" s="85" t="s">
        <v>491</v>
      </c>
      <c r="B13" s="86" t="s">
        <v>459</v>
      </c>
      <c r="C13" s="89">
        <v>45338</v>
      </c>
      <c r="D13" s="78">
        <v>1969</v>
      </c>
      <c r="E13" s="85" t="s">
        <v>497</v>
      </c>
      <c r="F13" s="85" t="s">
        <v>432</v>
      </c>
      <c r="G13" s="79">
        <v>3976.91</v>
      </c>
    </row>
    <row r="14" spans="1:8" x14ac:dyDescent="0.25">
      <c r="A14" s="85" t="s">
        <v>491</v>
      </c>
      <c r="B14" s="86" t="s">
        <v>459</v>
      </c>
      <c r="C14" s="89">
        <v>45338</v>
      </c>
      <c r="D14" s="78">
        <v>1972</v>
      </c>
      <c r="E14" s="85" t="s">
        <v>497</v>
      </c>
      <c r="F14" s="85" t="s">
        <v>433</v>
      </c>
      <c r="G14" s="79">
        <v>5434.38</v>
      </c>
    </row>
    <row r="15" spans="1:8" x14ac:dyDescent="0.25">
      <c r="A15" s="85" t="s">
        <v>491</v>
      </c>
      <c r="B15" s="86" t="s">
        <v>459</v>
      </c>
      <c r="C15" s="89">
        <v>45338</v>
      </c>
      <c r="D15" s="78">
        <v>1973</v>
      </c>
      <c r="E15" s="85" t="s">
        <v>497</v>
      </c>
      <c r="F15" s="85" t="s">
        <v>430</v>
      </c>
      <c r="G15" s="79">
        <v>22948.639999999999</v>
      </c>
    </row>
    <row r="16" spans="1:8" x14ac:dyDescent="0.25">
      <c r="A16" s="85" t="s">
        <v>491</v>
      </c>
      <c r="B16" s="86" t="s">
        <v>459</v>
      </c>
      <c r="C16" s="89">
        <v>45338</v>
      </c>
      <c r="D16" s="78">
        <v>1975</v>
      </c>
      <c r="E16" s="85" t="s">
        <v>497</v>
      </c>
      <c r="F16" s="85" t="s">
        <v>460</v>
      </c>
      <c r="G16" s="79">
        <v>46292.61</v>
      </c>
    </row>
    <row r="17" spans="1:7" x14ac:dyDescent="0.25">
      <c r="A17" s="85" t="s">
        <v>491</v>
      </c>
      <c r="B17" s="86" t="s">
        <v>459</v>
      </c>
      <c r="C17" s="89">
        <v>45338</v>
      </c>
      <c r="D17" s="78">
        <v>1976</v>
      </c>
      <c r="E17" s="85" t="s">
        <v>497</v>
      </c>
      <c r="F17" s="85" t="s">
        <v>462</v>
      </c>
      <c r="G17" s="79">
        <v>9136.35</v>
      </c>
    </row>
    <row r="18" spans="1:7" x14ac:dyDescent="0.25">
      <c r="A18" s="85" t="s">
        <v>491</v>
      </c>
      <c r="B18" s="86" t="s">
        <v>459</v>
      </c>
      <c r="C18" s="89">
        <v>45338</v>
      </c>
      <c r="D18" s="78">
        <v>1977</v>
      </c>
      <c r="E18" s="85" t="s">
        <v>497</v>
      </c>
      <c r="F18" s="85" t="s">
        <v>431</v>
      </c>
      <c r="G18" s="79">
        <v>22948.639999999999</v>
      </c>
    </row>
    <row r="19" spans="1:7" x14ac:dyDescent="0.25">
      <c r="A19" s="85" t="s">
        <v>491</v>
      </c>
      <c r="B19" s="86" t="s">
        <v>459</v>
      </c>
      <c r="C19" s="89">
        <v>45338</v>
      </c>
      <c r="D19" s="78">
        <v>1978</v>
      </c>
      <c r="E19" s="85" t="s">
        <v>497</v>
      </c>
      <c r="F19" s="85" t="s">
        <v>461</v>
      </c>
      <c r="G19" s="79">
        <v>7005.74</v>
      </c>
    </row>
    <row r="20" spans="1:7" x14ac:dyDescent="0.25">
      <c r="A20" s="85" t="s">
        <v>491</v>
      </c>
      <c r="B20" s="86" t="s">
        <v>459</v>
      </c>
      <c r="C20" s="89">
        <v>45338</v>
      </c>
      <c r="D20" s="78">
        <v>1980</v>
      </c>
      <c r="E20" s="85" t="s">
        <v>497</v>
      </c>
      <c r="F20" s="85" t="s">
        <v>415</v>
      </c>
      <c r="G20" s="79">
        <v>2183.5100000000002</v>
      </c>
    </row>
    <row r="21" spans="1:7" x14ac:dyDescent="0.25">
      <c r="A21" s="85" t="s">
        <v>491</v>
      </c>
      <c r="B21" s="86" t="s">
        <v>459</v>
      </c>
      <c r="C21" s="89">
        <v>45338</v>
      </c>
      <c r="D21" s="78">
        <v>1981</v>
      </c>
      <c r="E21" s="85" t="s">
        <v>497</v>
      </c>
      <c r="F21" s="85" t="s">
        <v>425</v>
      </c>
      <c r="G21" s="79">
        <v>30861.34</v>
      </c>
    </row>
    <row r="22" spans="1:7" x14ac:dyDescent="0.25">
      <c r="A22" s="85" t="s">
        <v>491</v>
      </c>
      <c r="B22" s="86" t="s">
        <v>459</v>
      </c>
      <c r="C22" s="89">
        <v>45338</v>
      </c>
      <c r="D22" s="78">
        <v>1982</v>
      </c>
      <c r="E22" s="85" t="s">
        <v>497</v>
      </c>
      <c r="F22" s="85" t="s">
        <v>425</v>
      </c>
      <c r="G22" s="79">
        <v>12945.54</v>
      </c>
    </row>
    <row r="23" spans="1:7" x14ac:dyDescent="0.25">
      <c r="A23" s="85" t="s">
        <v>491</v>
      </c>
      <c r="B23" s="86" t="s">
        <v>459</v>
      </c>
      <c r="C23" s="89">
        <v>45338</v>
      </c>
      <c r="D23" s="78">
        <v>1983</v>
      </c>
      <c r="E23" s="85" t="s">
        <v>497</v>
      </c>
      <c r="F23" s="85" t="s">
        <v>463</v>
      </c>
      <c r="G23" s="79">
        <v>10577.57</v>
      </c>
    </row>
    <row r="24" spans="1:7" x14ac:dyDescent="0.25">
      <c r="A24" s="85" t="s">
        <v>491</v>
      </c>
      <c r="B24" s="86" t="s">
        <v>459</v>
      </c>
      <c r="C24" s="89">
        <v>45338</v>
      </c>
      <c r="D24" s="78">
        <v>1984</v>
      </c>
      <c r="E24" s="85" t="s">
        <v>497</v>
      </c>
      <c r="F24" s="85" t="s">
        <v>428</v>
      </c>
      <c r="G24" s="79">
        <v>2006.69</v>
      </c>
    </row>
    <row r="25" spans="1:7" x14ac:dyDescent="0.25">
      <c r="A25" s="85" t="s">
        <v>491</v>
      </c>
      <c r="B25" s="86" t="s">
        <v>459</v>
      </c>
      <c r="C25" s="89">
        <v>45338</v>
      </c>
      <c r="D25" s="78">
        <v>1985</v>
      </c>
      <c r="E25" s="85" t="s">
        <v>497</v>
      </c>
      <c r="F25" s="85" t="s">
        <v>464</v>
      </c>
      <c r="G25" s="79">
        <v>4708.1400000000003</v>
      </c>
    </row>
    <row r="26" spans="1:7" x14ac:dyDescent="0.25">
      <c r="A26" s="85" t="s">
        <v>491</v>
      </c>
      <c r="B26" s="86" t="s">
        <v>459</v>
      </c>
      <c r="C26" s="89">
        <v>45338</v>
      </c>
      <c r="D26" s="78">
        <v>1986</v>
      </c>
      <c r="E26" s="85" t="s">
        <v>497</v>
      </c>
      <c r="F26" s="85" t="s">
        <v>428</v>
      </c>
      <c r="G26" s="79">
        <v>3221.4</v>
      </c>
    </row>
    <row r="27" spans="1:7" x14ac:dyDescent="0.25">
      <c r="A27" s="85" t="s">
        <v>491</v>
      </c>
      <c r="B27" s="86" t="s">
        <v>459</v>
      </c>
      <c r="C27" s="89">
        <v>45338</v>
      </c>
      <c r="D27" s="78">
        <v>1987</v>
      </c>
      <c r="E27" s="85" t="s">
        <v>497</v>
      </c>
      <c r="F27" s="85" t="s">
        <v>427</v>
      </c>
      <c r="G27" s="79">
        <v>2265.02</v>
      </c>
    </row>
    <row r="28" spans="1:7" x14ac:dyDescent="0.25">
      <c r="A28" s="85" t="s">
        <v>491</v>
      </c>
      <c r="B28" s="86" t="s">
        <v>459</v>
      </c>
      <c r="C28" s="89">
        <v>45338</v>
      </c>
      <c r="D28" s="78">
        <v>1988</v>
      </c>
      <c r="E28" s="85" t="s">
        <v>497</v>
      </c>
      <c r="F28" s="85" t="s">
        <v>465</v>
      </c>
      <c r="G28" s="79">
        <v>1281.02</v>
      </c>
    </row>
    <row r="29" spans="1:7" x14ac:dyDescent="0.25">
      <c r="A29" s="85" t="s">
        <v>491</v>
      </c>
      <c r="B29" s="86" t="s">
        <v>459</v>
      </c>
      <c r="C29" s="89">
        <v>45338</v>
      </c>
      <c r="D29" s="78">
        <v>1989</v>
      </c>
      <c r="E29" s="85" t="s">
        <v>497</v>
      </c>
      <c r="F29" s="85" t="s">
        <v>466</v>
      </c>
      <c r="G29" s="79">
        <v>2843.26</v>
      </c>
    </row>
    <row r="30" spans="1:7" x14ac:dyDescent="0.25">
      <c r="A30" s="85" t="s">
        <v>491</v>
      </c>
      <c r="B30" s="86" t="s">
        <v>459</v>
      </c>
      <c r="C30" s="89">
        <v>45338</v>
      </c>
      <c r="D30" s="78">
        <v>1991</v>
      </c>
      <c r="E30" s="85" t="s">
        <v>497</v>
      </c>
      <c r="F30" s="85" t="s">
        <v>466</v>
      </c>
      <c r="G30" s="79">
        <v>10819.07</v>
      </c>
    </row>
    <row r="31" spans="1:7" x14ac:dyDescent="0.25">
      <c r="A31" s="85" t="s">
        <v>491</v>
      </c>
      <c r="B31" s="86" t="s">
        <v>459</v>
      </c>
      <c r="C31" s="89">
        <v>45338</v>
      </c>
      <c r="D31" s="78">
        <v>1992</v>
      </c>
      <c r="E31" s="85" t="s">
        <v>497</v>
      </c>
      <c r="F31" s="85" t="s">
        <v>422</v>
      </c>
      <c r="G31" s="79">
        <v>1001.93</v>
      </c>
    </row>
    <row r="32" spans="1:7" x14ac:dyDescent="0.25">
      <c r="A32" s="85" t="s">
        <v>491</v>
      </c>
      <c r="B32" s="86" t="s">
        <v>459</v>
      </c>
      <c r="C32" s="89">
        <v>45338</v>
      </c>
      <c r="D32" s="78">
        <v>1993</v>
      </c>
      <c r="E32" s="85" t="s">
        <v>497</v>
      </c>
      <c r="F32" s="85" t="s">
        <v>421</v>
      </c>
      <c r="G32" s="79">
        <v>1773.29</v>
      </c>
    </row>
    <row r="33" spans="1:7" x14ac:dyDescent="0.25">
      <c r="A33" s="85" t="s">
        <v>491</v>
      </c>
      <c r="B33" s="86" t="s">
        <v>459</v>
      </c>
      <c r="C33" s="89">
        <v>45338</v>
      </c>
      <c r="D33" s="78">
        <v>1994</v>
      </c>
      <c r="E33" s="85" t="s">
        <v>497</v>
      </c>
      <c r="F33" s="85" t="s">
        <v>419</v>
      </c>
      <c r="G33" s="79">
        <v>4335.74</v>
      </c>
    </row>
    <row r="34" spans="1:7" x14ac:dyDescent="0.25">
      <c r="A34" s="85" t="s">
        <v>491</v>
      </c>
      <c r="B34" s="86" t="s">
        <v>459</v>
      </c>
      <c r="C34" s="89">
        <v>45338</v>
      </c>
      <c r="D34" s="78">
        <v>1995</v>
      </c>
      <c r="E34" s="85" t="s">
        <v>497</v>
      </c>
      <c r="F34" s="85" t="s">
        <v>418</v>
      </c>
      <c r="G34" s="79">
        <v>1974.29</v>
      </c>
    </row>
    <row r="35" spans="1:7" x14ac:dyDescent="0.25">
      <c r="A35" s="85" t="s">
        <v>491</v>
      </c>
      <c r="B35" s="86" t="s">
        <v>459</v>
      </c>
      <c r="C35" s="89">
        <v>45338</v>
      </c>
      <c r="D35" s="78">
        <v>1996</v>
      </c>
      <c r="E35" s="85" t="s">
        <v>497</v>
      </c>
      <c r="F35" s="85" t="s">
        <v>467</v>
      </c>
      <c r="G35" s="79">
        <v>721.07</v>
      </c>
    </row>
    <row r="36" spans="1:7" x14ac:dyDescent="0.25">
      <c r="A36" s="85" t="s">
        <v>491</v>
      </c>
      <c r="B36" s="86" t="s">
        <v>459</v>
      </c>
      <c r="C36" s="89">
        <v>45338</v>
      </c>
      <c r="D36" s="78">
        <v>1997</v>
      </c>
      <c r="E36" s="85" t="s">
        <v>497</v>
      </c>
      <c r="F36" s="85" t="s">
        <v>417</v>
      </c>
      <c r="G36" s="79">
        <v>2393.64</v>
      </c>
    </row>
    <row r="37" spans="1:7" x14ac:dyDescent="0.25">
      <c r="A37" s="85" t="s">
        <v>491</v>
      </c>
      <c r="B37" s="86" t="s">
        <v>459</v>
      </c>
      <c r="C37" s="89">
        <v>45338</v>
      </c>
      <c r="D37" s="78">
        <v>1998</v>
      </c>
      <c r="E37" s="85" t="s">
        <v>497</v>
      </c>
      <c r="F37" s="85" t="s">
        <v>417</v>
      </c>
      <c r="G37" s="79">
        <v>6193.08</v>
      </c>
    </row>
    <row r="38" spans="1:7" x14ac:dyDescent="0.25">
      <c r="A38" s="85" t="s">
        <v>491</v>
      </c>
      <c r="B38" s="86" t="s">
        <v>459</v>
      </c>
      <c r="C38" s="89">
        <v>45338</v>
      </c>
      <c r="D38" s="78">
        <v>1999</v>
      </c>
      <c r="E38" s="85" t="s">
        <v>497</v>
      </c>
      <c r="F38" s="85" t="s">
        <v>416</v>
      </c>
      <c r="G38" s="79">
        <v>2812.64</v>
      </c>
    </row>
    <row r="39" spans="1:7" x14ac:dyDescent="0.25">
      <c r="A39" s="85" t="s">
        <v>491</v>
      </c>
      <c r="B39" s="86" t="s">
        <v>459</v>
      </c>
      <c r="C39" s="89">
        <v>45338</v>
      </c>
      <c r="D39" s="78">
        <v>2000</v>
      </c>
      <c r="E39" s="85" t="s">
        <v>497</v>
      </c>
      <c r="F39" s="85" t="s">
        <v>415</v>
      </c>
      <c r="G39" s="79">
        <v>3079.51</v>
      </c>
    </row>
    <row r="40" spans="1:7" x14ac:dyDescent="0.25">
      <c r="A40" s="85" t="s">
        <v>491</v>
      </c>
      <c r="B40" s="86" t="s">
        <v>459</v>
      </c>
      <c r="C40" s="89">
        <v>45338</v>
      </c>
      <c r="D40" s="78">
        <v>2001</v>
      </c>
      <c r="E40" s="85" t="s">
        <v>497</v>
      </c>
      <c r="F40" s="85" t="s">
        <v>415</v>
      </c>
      <c r="G40" s="79">
        <v>2183.5</v>
      </c>
    </row>
    <row r="41" spans="1:7" x14ac:dyDescent="0.25">
      <c r="A41" s="85" t="s">
        <v>491</v>
      </c>
      <c r="B41" s="86" t="s">
        <v>459</v>
      </c>
      <c r="C41" s="89">
        <v>45338</v>
      </c>
      <c r="D41" s="78">
        <v>2002</v>
      </c>
      <c r="E41" s="85" t="s">
        <v>497</v>
      </c>
      <c r="F41" s="85" t="s">
        <v>415</v>
      </c>
      <c r="G41" s="79">
        <v>8383.02</v>
      </c>
    </row>
    <row r="42" spans="1:7" x14ac:dyDescent="0.25">
      <c r="A42" s="85" t="s">
        <v>491</v>
      </c>
      <c r="B42" s="86" t="s">
        <v>459</v>
      </c>
      <c r="C42" s="89">
        <v>45338</v>
      </c>
      <c r="D42" s="78">
        <v>2003</v>
      </c>
      <c r="E42" s="85" t="s">
        <v>497</v>
      </c>
      <c r="F42" s="85" t="s">
        <v>415</v>
      </c>
      <c r="G42" s="79">
        <v>2183.5</v>
      </c>
    </row>
    <row r="43" spans="1:7" x14ac:dyDescent="0.25">
      <c r="A43" s="85" t="s">
        <v>491</v>
      </c>
      <c r="B43" s="86" t="s">
        <v>459</v>
      </c>
      <c r="C43" s="89">
        <v>45338</v>
      </c>
      <c r="D43" s="78">
        <v>2004</v>
      </c>
      <c r="E43" s="85" t="s">
        <v>497</v>
      </c>
      <c r="F43" s="85" t="s">
        <v>415</v>
      </c>
      <c r="G43" s="79">
        <v>2183.5100000000002</v>
      </c>
    </row>
    <row r="44" spans="1:7" x14ac:dyDescent="0.25">
      <c r="A44" s="85" t="s">
        <v>491</v>
      </c>
      <c r="B44" s="86" t="s">
        <v>459</v>
      </c>
      <c r="C44" s="89">
        <v>45338</v>
      </c>
      <c r="D44" s="78">
        <v>2005</v>
      </c>
      <c r="E44" s="85" t="s">
        <v>497</v>
      </c>
      <c r="F44" s="85" t="s">
        <v>415</v>
      </c>
      <c r="G44" s="79">
        <v>2183.5</v>
      </c>
    </row>
    <row r="45" spans="1:7" x14ac:dyDescent="0.25">
      <c r="A45" s="85" t="s">
        <v>491</v>
      </c>
      <c r="B45" s="86" t="s">
        <v>459</v>
      </c>
      <c r="C45" s="89">
        <v>45338</v>
      </c>
      <c r="D45" s="78">
        <v>2006</v>
      </c>
      <c r="E45" s="85" t="s">
        <v>497</v>
      </c>
      <c r="F45" s="85" t="s">
        <v>415</v>
      </c>
      <c r="G45" s="79">
        <v>2183.5100000000002</v>
      </c>
    </row>
    <row r="46" spans="1:7" x14ac:dyDescent="0.25">
      <c r="A46" s="85" t="s">
        <v>491</v>
      </c>
      <c r="B46" s="86" t="s">
        <v>459</v>
      </c>
      <c r="C46" s="89">
        <v>45338</v>
      </c>
      <c r="D46" s="78">
        <v>2007</v>
      </c>
      <c r="E46" s="85" t="s">
        <v>497</v>
      </c>
      <c r="F46" s="85" t="s">
        <v>468</v>
      </c>
      <c r="G46" s="79">
        <v>7109.7</v>
      </c>
    </row>
    <row r="47" spans="1:7" x14ac:dyDescent="0.25">
      <c r="A47" s="85" t="s">
        <v>491</v>
      </c>
      <c r="B47" s="86" t="s">
        <v>459</v>
      </c>
      <c r="C47" s="89">
        <v>45338</v>
      </c>
      <c r="D47" s="78">
        <v>2008</v>
      </c>
      <c r="E47" s="85" t="s">
        <v>497</v>
      </c>
      <c r="F47" s="85" t="s">
        <v>414</v>
      </c>
      <c r="G47" s="79">
        <v>0.3</v>
      </c>
    </row>
    <row r="48" spans="1:7" x14ac:dyDescent="0.25">
      <c r="A48" s="85" t="s">
        <v>491</v>
      </c>
      <c r="B48" s="86" t="s">
        <v>459</v>
      </c>
      <c r="C48" s="89">
        <v>45338</v>
      </c>
      <c r="D48" s="78">
        <v>2010</v>
      </c>
      <c r="E48" s="85" t="s">
        <v>497</v>
      </c>
      <c r="F48" s="85" t="s">
        <v>469</v>
      </c>
      <c r="G48" s="79">
        <v>110.42</v>
      </c>
    </row>
    <row r="49" spans="1:7" x14ac:dyDescent="0.25">
      <c r="A49" s="85" t="s">
        <v>491</v>
      </c>
      <c r="B49" s="86" t="s">
        <v>459</v>
      </c>
      <c r="C49" s="89">
        <v>45338</v>
      </c>
      <c r="D49" s="78">
        <v>2011</v>
      </c>
      <c r="E49" s="85" t="s">
        <v>497</v>
      </c>
      <c r="F49" s="85" t="s">
        <v>420</v>
      </c>
      <c r="G49" s="79">
        <v>129.44</v>
      </c>
    </row>
    <row r="50" spans="1:7" x14ac:dyDescent="0.25">
      <c r="A50" s="85" t="s">
        <v>491</v>
      </c>
      <c r="B50" s="86" t="s">
        <v>459</v>
      </c>
      <c r="C50" s="89">
        <v>45338</v>
      </c>
      <c r="D50" s="78">
        <v>2013</v>
      </c>
      <c r="E50" s="85" t="s">
        <v>497</v>
      </c>
      <c r="F50" s="85" t="s">
        <v>423</v>
      </c>
      <c r="G50" s="79">
        <v>0.76</v>
      </c>
    </row>
    <row r="51" spans="1:7" x14ac:dyDescent="0.25">
      <c r="A51" s="85" t="s">
        <v>491</v>
      </c>
      <c r="B51" s="86" t="s">
        <v>459</v>
      </c>
      <c r="C51" s="89">
        <v>45338</v>
      </c>
      <c r="D51" s="78">
        <v>2014</v>
      </c>
      <c r="E51" s="85" t="s">
        <v>497</v>
      </c>
      <c r="F51" s="85" t="s">
        <v>426</v>
      </c>
      <c r="G51" s="79">
        <v>1149.79</v>
      </c>
    </row>
    <row r="52" spans="1:7" x14ac:dyDescent="0.25">
      <c r="A52" s="85" t="s">
        <v>491</v>
      </c>
      <c r="B52" s="86" t="s">
        <v>459</v>
      </c>
      <c r="C52" s="89">
        <v>45548</v>
      </c>
      <c r="D52" s="78">
        <v>2066</v>
      </c>
      <c r="E52" s="85" t="s">
        <v>497</v>
      </c>
      <c r="F52" s="85" t="s">
        <v>424</v>
      </c>
      <c r="G52" s="79">
        <v>12912.81</v>
      </c>
    </row>
    <row r="53" spans="1:7" x14ac:dyDescent="0.25">
      <c r="A53" s="85" t="s">
        <v>491</v>
      </c>
      <c r="B53" s="86" t="s">
        <v>459</v>
      </c>
      <c r="C53" s="89">
        <v>45639</v>
      </c>
      <c r="D53" s="78">
        <v>2076</v>
      </c>
      <c r="E53" s="85" t="s">
        <v>497</v>
      </c>
      <c r="F53" s="85" t="s">
        <v>474</v>
      </c>
      <c r="G53" s="79">
        <v>5425.97</v>
      </c>
    </row>
    <row r="54" spans="1:7" x14ac:dyDescent="0.25">
      <c r="A54" s="85" t="s">
        <v>491</v>
      </c>
      <c r="B54" s="86" t="s">
        <v>459</v>
      </c>
      <c r="C54" s="89">
        <v>45639</v>
      </c>
      <c r="D54" s="78">
        <v>2077</v>
      </c>
      <c r="E54" s="85" t="s">
        <v>497</v>
      </c>
      <c r="F54" s="85" t="s">
        <v>477</v>
      </c>
      <c r="G54" s="79">
        <v>3989.17</v>
      </c>
    </row>
    <row r="55" spans="1:7" x14ac:dyDescent="0.25">
      <c r="A55" s="85" t="s">
        <v>491</v>
      </c>
      <c r="B55" s="86" t="s">
        <v>459</v>
      </c>
      <c r="C55" s="89">
        <v>45639</v>
      </c>
      <c r="D55" s="78">
        <v>2082</v>
      </c>
      <c r="E55" s="85" t="s">
        <v>497</v>
      </c>
      <c r="F55" s="85" t="s">
        <v>424</v>
      </c>
      <c r="G55" s="79">
        <v>4261.7</v>
      </c>
    </row>
    <row r="56" spans="1:7" x14ac:dyDescent="0.25">
      <c r="A56" s="85" t="s">
        <v>491</v>
      </c>
      <c r="B56" s="86" t="s">
        <v>459</v>
      </c>
      <c r="C56" s="89">
        <v>45639</v>
      </c>
      <c r="D56" s="78">
        <v>2086</v>
      </c>
      <c r="E56" s="85" t="s">
        <v>497</v>
      </c>
      <c r="F56" s="85" t="s">
        <v>473</v>
      </c>
      <c r="G56" s="79">
        <v>4312.8500000000004</v>
      </c>
    </row>
    <row r="57" spans="1:7" x14ac:dyDescent="0.25">
      <c r="A57" s="85" t="s">
        <v>491</v>
      </c>
      <c r="B57" s="86" t="s">
        <v>459</v>
      </c>
      <c r="C57" s="89">
        <v>45639</v>
      </c>
      <c r="D57" s="78">
        <v>2089</v>
      </c>
      <c r="E57" s="85" t="s">
        <v>497</v>
      </c>
      <c r="F57" s="85" t="s">
        <v>481</v>
      </c>
      <c r="G57" s="79">
        <v>4160.7299999999996</v>
      </c>
    </row>
    <row r="58" spans="1:7" x14ac:dyDescent="0.25">
      <c r="A58" s="85" t="s">
        <v>491</v>
      </c>
      <c r="B58" s="86" t="s">
        <v>459</v>
      </c>
      <c r="C58" s="89">
        <v>45639</v>
      </c>
      <c r="D58" s="78">
        <v>2091</v>
      </c>
      <c r="E58" s="85" t="s">
        <v>497</v>
      </c>
      <c r="F58" s="85" t="s">
        <v>482</v>
      </c>
      <c r="G58" s="79">
        <v>2392.4</v>
      </c>
    </row>
    <row r="59" spans="1:7" x14ac:dyDescent="0.25">
      <c r="A59" s="85" t="s">
        <v>491</v>
      </c>
      <c r="B59" s="86" t="s">
        <v>459</v>
      </c>
      <c r="C59" s="89">
        <v>45639</v>
      </c>
      <c r="D59" s="78">
        <v>2098</v>
      </c>
      <c r="E59" s="85" t="s">
        <v>497</v>
      </c>
      <c r="F59" s="85" t="s">
        <v>483</v>
      </c>
      <c r="G59" s="79">
        <v>628.5</v>
      </c>
    </row>
    <row r="60" spans="1:7" x14ac:dyDescent="0.25">
      <c r="A60" s="85" t="s">
        <v>491</v>
      </c>
      <c r="B60" s="86" t="s">
        <v>459</v>
      </c>
      <c r="C60" s="89">
        <v>45687</v>
      </c>
      <c r="D60" s="78">
        <v>2102</v>
      </c>
      <c r="E60" s="85" t="s">
        <v>497</v>
      </c>
      <c r="F60" s="85" t="s">
        <v>475</v>
      </c>
      <c r="G60" s="79">
        <v>8607.73</v>
      </c>
    </row>
    <row r="61" spans="1:7" x14ac:dyDescent="0.25">
      <c r="A61" s="85" t="s">
        <v>491</v>
      </c>
      <c r="B61" s="86" t="s">
        <v>459</v>
      </c>
      <c r="C61" s="89">
        <v>45687</v>
      </c>
      <c r="D61" s="78">
        <v>2103</v>
      </c>
      <c r="E61" s="85" t="s">
        <v>497</v>
      </c>
      <c r="F61" s="85" t="s">
        <v>494</v>
      </c>
      <c r="G61" s="79">
        <v>8607.73</v>
      </c>
    </row>
    <row r="62" spans="1:7" x14ac:dyDescent="0.25">
      <c r="A62" s="85" t="s">
        <v>491</v>
      </c>
      <c r="B62" s="86" t="s">
        <v>459</v>
      </c>
      <c r="C62" s="89">
        <v>45687</v>
      </c>
      <c r="D62" s="78">
        <v>2104</v>
      </c>
      <c r="E62" s="85" t="s">
        <v>497</v>
      </c>
      <c r="F62" s="85" t="s">
        <v>495</v>
      </c>
      <c r="G62" s="79">
        <v>740.05</v>
      </c>
    </row>
    <row r="63" spans="1:7" x14ac:dyDescent="0.25">
      <c r="A63" s="85" t="s">
        <v>491</v>
      </c>
      <c r="B63" s="86" t="s">
        <v>459</v>
      </c>
      <c r="C63" s="89">
        <v>45687</v>
      </c>
      <c r="D63" s="78">
        <v>2105</v>
      </c>
      <c r="E63" s="85" t="s">
        <v>497</v>
      </c>
      <c r="F63" s="85" t="s">
        <v>496</v>
      </c>
      <c r="G63" s="79">
        <v>2227.1799999999998</v>
      </c>
    </row>
    <row r="64" spans="1:7" x14ac:dyDescent="0.25">
      <c r="A64" s="85" t="s">
        <v>491</v>
      </c>
      <c r="B64" s="86" t="s">
        <v>471</v>
      </c>
      <c r="C64" s="89">
        <v>44986</v>
      </c>
      <c r="D64" s="78" t="s">
        <v>453</v>
      </c>
      <c r="E64" s="85" t="s">
        <v>480</v>
      </c>
      <c r="F64" s="85" t="s">
        <v>472</v>
      </c>
      <c r="G64" s="79">
        <v>232</v>
      </c>
    </row>
    <row r="65" spans="1:7" x14ac:dyDescent="0.25">
      <c r="A65" s="85" t="s">
        <v>379</v>
      </c>
      <c r="B65" s="86" t="s">
        <v>436</v>
      </c>
      <c r="C65" s="89">
        <v>45657</v>
      </c>
      <c r="D65" s="78" t="s">
        <v>404</v>
      </c>
      <c r="E65" s="85" t="s">
        <v>480</v>
      </c>
      <c r="F65" s="85" t="s">
        <v>484</v>
      </c>
      <c r="G65" s="79">
        <v>791254.56</v>
      </c>
    </row>
    <row r="66" spans="1:7" x14ac:dyDescent="0.25">
      <c r="A66" s="85" t="s">
        <v>379</v>
      </c>
      <c r="B66" s="86" t="s">
        <v>346</v>
      </c>
      <c r="C66" s="89">
        <v>45337</v>
      </c>
      <c r="D66" s="78">
        <v>4431</v>
      </c>
      <c r="E66" s="85" t="s">
        <v>497</v>
      </c>
      <c r="F66" s="85" t="s">
        <v>439</v>
      </c>
      <c r="G66" s="79">
        <v>1261</v>
      </c>
    </row>
    <row r="67" spans="1:7" x14ac:dyDescent="0.25">
      <c r="A67" s="85" t="s">
        <v>379</v>
      </c>
      <c r="B67" s="86" t="s">
        <v>346</v>
      </c>
      <c r="C67" s="89">
        <v>45337</v>
      </c>
      <c r="D67" s="78">
        <v>4432</v>
      </c>
      <c r="E67" s="85" t="s">
        <v>497</v>
      </c>
      <c r="F67" s="85" t="s">
        <v>438</v>
      </c>
      <c r="G67" s="79">
        <v>1261</v>
      </c>
    </row>
    <row r="68" spans="1:7" x14ac:dyDescent="0.25">
      <c r="A68" s="85" t="s">
        <v>379</v>
      </c>
      <c r="B68" s="86" t="s">
        <v>346</v>
      </c>
      <c r="C68" s="89">
        <v>45337</v>
      </c>
      <c r="D68" s="78">
        <v>4433</v>
      </c>
      <c r="E68" s="85" t="s">
        <v>497</v>
      </c>
      <c r="F68" s="85" t="s">
        <v>440</v>
      </c>
      <c r="G68" s="79">
        <v>1261</v>
      </c>
    </row>
    <row r="69" spans="1:7" x14ac:dyDescent="0.25">
      <c r="A69" s="85" t="s">
        <v>379</v>
      </c>
      <c r="B69" s="86" t="s">
        <v>346</v>
      </c>
      <c r="C69" s="89">
        <v>45337</v>
      </c>
      <c r="D69" s="78">
        <v>4436</v>
      </c>
      <c r="E69" s="85" t="s">
        <v>497</v>
      </c>
      <c r="F69" s="85" t="s">
        <v>441</v>
      </c>
      <c r="G69" s="79">
        <v>1261</v>
      </c>
    </row>
    <row r="70" spans="1:7" x14ac:dyDescent="0.25">
      <c r="A70" s="85" t="s">
        <v>379</v>
      </c>
      <c r="B70" s="86" t="s">
        <v>346</v>
      </c>
      <c r="C70" s="89">
        <v>45337</v>
      </c>
      <c r="D70" s="78">
        <v>4437</v>
      </c>
      <c r="E70" s="85" t="s">
        <v>497</v>
      </c>
      <c r="F70" s="85" t="s">
        <v>442</v>
      </c>
      <c r="G70" s="79">
        <v>1261</v>
      </c>
    </row>
    <row r="71" spans="1:7" x14ac:dyDescent="0.25">
      <c r="A71" s="85" t="s">
        <v>379</v>
      </c>
      <c r="B71" s="86" t="s">
        <v>346</v>
      </c>
      <c r="C71" s="89">
        <v>45337</v>
      </c>
      <c r="D71" s="78">
        <v>4438</v>
      </c>
      <c r="E71" s="85" t="s">
        <v>497</v>
      </c>
      <c r="F71" s="85" t="s">
        <v>443</v>
      </c>
      <c r="G71" s="79">
        <v>1261</v>
      </c>
    </row>
    <row r="72" spans="1:7" x14ac:dyDescent="0.25">
      <c r="A72" s="85" t="s">
        <v>379</v>
      </c>
      <c r="B72" s="86" t="s">
        <v>346</v>
      </c>
      <c r="C72" s="89">
        <v>45337</v>
      </c>
      <c r="D72" s="78">
        <v>4439</v>
      </c>
      <c r="E72" s="85" t="s">
        <v>497</v>
      </c>
      <c r="F72" s="85" t="s">
        <v>444</v>
      </c>
      <c r="G72" s="79">
        <v>1261</v>
      </c>
    </row>
    <row r="73" spans="1:7" x14ac:dyDescent="0.25">
      <c r="A73" s="85" t="s">
        <v>379</v>
      </c>
      <c r="B73" s="86" t="s">
        <v>346</v>
      </c>
      <c r="C73" s="89">
        <v>45337</v>
      </c>
      <c r="D73" s="78">
        <v>4440</v>
      </c>
      <c r="E73" s="85" t="s">
        <v>497</v>
      </c>
      <c r="F73" s="85" t="s">
        <v>445</v>
      </c>
      <c r="G73" s="79">
        <v>1261</v>
      </c>
    </row>
    <row r="74" spans="1:7" x14ac:dyDescent="0.25">
      <c r="A74" s="85" t="s">
        <v>379</v>
      </c>
      <c r="B74" s="86" t="s">
        <v>346</v>
      </c>
      <c r="C74" s="89">
        <v>45337</v>
      </c>
      <c r="D74" s="78">
        <v>4441</v>
      </c>
      <c r="E74" s="85" t="s">
        <v>497</v>
      </c>
      <c r="F74" s="85" t="s">
        <v>446</v>
      </c>
      <c r="G74" s="79">
        <v>1261</v>
      </c>
    </row>
    <row r="75" spans="1:7" x14ac:dyDescent="0.25">
      <c r="A75" s="85" t="s">
        <v>379</v>
      </c>
      <c r="B75" s="86" t="s">
        <v>346</v>
      </c>
      <c r="C75" s="89">
        <v>45337</v>
      </c>
      <c r="D75" s="78">
        <v>4442</v>
      </c>
      <c r="E75" s="85" t="s">
        <v>497</v>
      </c>
      <c r="F75" s="85" t="s">
        <v>470</v>
      </c>
      <c r="G75" s="79">
        <v>1261</v>
      </c>
    </row>
    <row r="76" spans="1:7" x14ac:dyDescent="0.25">
      <c r="A76" s="85" t="s">
        <v>379</v>
      </c>
      <c r="B76" s="86" t="s">
        <v>346</v>
      </c>
      <c r="C76" s="89">
        <v>45337</v>
      </c>
      <c r="D76" s="78">
        <v>4443</v>
      </c>
      <c r="E76" s="85" t="s">
        <v>497</v>
      </c>
      <c r="F76" s="85" t="s">
        <v>447</v>
      </c>
      <c r="G76" s="79">
        <v>1261</v>
      </c>
    </row>
    <row r="77" spans="1:7" x14ac:dyDescent="0.25">
      <c r="A77" s="85" t="s">
        <v>379</v>
      </c>
      <c r="B77" s="86" t="s">
        <v>346</v>
      </c>
      <c r="C77" s="89">
        <v>45337</v>
      </c>
      <c r="D77" s="78">
        <v>4444</v>
      </c>
      <c r="E77" s="85" t="s">
        <v>497</v>
      </c>
      <c r="F77" s="85" t="s">
        <v>448</v>
      </c>
      <c r="G77" s="79">
        <v>78</v>
      </c>
    </row>
    <row r="78" spans="1:7" x14ac:dyDescent="0.25">
      <c r="A78" s="85" t="s">
        <v>379</v>
      </c>
      <c r="B78" s="86" t="s">
        <v>346</v>
      </c>
      <c r="C78" s="89">
        <v>45337</v>
      </c>
      <c r="D78" s="78">
        <v>4445</v>
      </c>
      <c r="E78" s="85" t="s">
        <v>497</v>
      </c>
      <c r="F78" s="85" t="s">
        <v>449</v>
      </c>
      <c r="G78" s="79">
        <v>78</v>
      </c>
    </row>
    <row r="79" spans="1:7" x14ac:dyDescent="0.25">
      <c r="A79" s="85" t="s">
        <v>379</v>
      </c>
      <c r="B79" s="86" t="s">
        <v>346</v>
      </c>
      <c r="C79" s="89">
        <v>45337</v>
      </c>
      <c r="D79" s="78">
        <v>4447</v>
      </c>
      <c r="E79" s="85" t="s">
        <v>497</v>
      </c>
      <c r="F79" s="85" t="s">
        <v>450</v>
      </c>
      <c r="G79" s="79">
        <v>1261</v>
      </c>
    </row>
    <row r="80" spans="1:7" x14ac:dyDescent="0.25">
      <c r="A80" s="85" t="s">
        <v>379</v>
      </c>
      <c r="B80" s="86" t="s">
        <v>346</v>
      </c>
      <c r="C80" s="89">
        <v>45337</v>
      </c>
      <c r="D80" s="78">
        <v>4448</v>
      </c>
      <c r="E80" s="85" t="s">
        <v>497</v>
      </c>
      <c r="F80" s="85" t="s">
        <v>451</v>
      </c>
      <c r="G80" s="79">
        <v>1261</v>
      </c>
    </row>
    <row r="81" spans="1:7" x14ac:dyDescent="0.25">
      <c r="A81" s="85" t="s">
        <v>379</v>
      </c>
      <c r="B81" s="86" t="s">
        <v>346</v>
      </c>
      <c r="C81" s="89">
        <v>45337</v>
      </c>
      <c r="D81" s="78">
        <v>4449</v>
      </c>
      <c r="E81" s="85" t="s">
        <v>497</v>
      </c>
      <c r="F81" s="85" t="s">
        <v>452</v>
      </c>
      <c r="G81" s="79">
        <v>1261</v>
      </c>
    </row>
    <row r="82" spans="1:7" x14ac:dyDescent="0.25">
      <c r="A82" s="85" t="s">
        <v>379</v>
      </c>
      <c r="B82" s="86" t="s">
        <v>346</v>
      </c>
      <c r="C82" s="89">
        <v>45657</v>
      </c>
      <c r="D82" s="78" t="s">
        <v>404</v>
      </c>
      <c r="E82" s="85" t="s">
        <v>497</v>
      </c>
      <c r="F82" s="85" t="s">
        <v>484</v>
      </c>
      <c r="G82" s="79">
        <v>722972.87</v>
      </c>
    </row>
    <row r="83" spans="1:7" x14ac:dyDescent="0.25">
      <c r="A83" s="85" t="s">
        <v>379</v>
      </c>
      <c r="B83" s="86" t="s">
        <v>348</v>
      </c>
      <c r="C83" s="89">
        <v>44664</v>
      </c>
      <c r="D83" s="78">
        <v>505784</v>
      </c>
      <c r="E83" s="85" t="s">
        <v>497</v>
      </c>
      <c r="F83" s="85" t="s">
        <v>456</v>
      </c>
      <c r="G83" s="79">
        <v>0.08</v>
      </c>
    </row>
    <row r="84" spans="1:7" x14ac:dyDescent="0.25">
      <c r="A84" s="85" t="s">
        <v>379</v>
      </c>
      <c r="B84" s="86" t="s">
        <v>348</v>
      </c>
      <c r="C84" s="89">
        <v>44680</v>
      </c>
      <c r="D84" s="78">
        <v>505787</v>
      </c>
      <c r="E84" s="85" t="s">
        <v>497</v>
      </c>
      <c r="F84" s="85" t="s">
        <v>456</v>
      </c>
      <c r="G84" s="79">
        <v>0.08</v>
      </c>
    </row>
    <row r="85" spans="1:7" x14ac:dyDescent="0.25">
      <c r="A85" s="85" t="s">
        <v>379</v>
      </c>
      <c r="B85" s="86" t="s">
        <v>348</v>
      </c>
      <c r="C85" s="89">
        <v>45338</v>
      </c>
      <c r="D85" s="78">
        <v>5912</v>
      </c>
      <c r="E85" s="85" t="s">
        <v>497</v>
      </c>
      <c r="F85" s="85" t="s">
        <v>454</v>
      </c>
      <c r="G85" s="79">
        <v>1225.53</v>
      </c>
    </row>
    <row r="86" spans="1:7" x14ac:dyDescent="0.25">
      <c r="A86" s="85" t="s">
        <v>379</v>
      </c>
      <c r="B86" s="86" t="s">
        <v>348</v>
      </c>
      <c r="C86" s="89">
        <v>45338</v>
      </c>
      <c r="D86" s="78">
        <v>5913</v>
      </c>
      <c r="E86" s="85" t="s">
        <v>497</v>
      </c>
      <c r="F86" s="85" t="s">
        <v>455</v>
      </c>
      <c r="G86" s="79">
        <v>9078.68</v>
      </c>
    </row>
    <row r="87" spans="1:7" x14ac:dyDescent="0.25">
      <c r="A87" s="85" t="s">
        <v>379</v>
      </c>
      <c r="B87" s="86" t="s">
        <v>348</v>
      </c>
      <c r="C87" s="89">
        <v>45519</v>
      </c>
      <c r="D87" s="78">
        <v>5951</v>
      </c>
      <c r="E87" s="85" t="s">
        <v>497</v>
      </c>
      <c r="F87" s="85" t="s">
        <v>476</v>
      </c>
      <c r="G87" s="79">
        <v>1580.46</v>
      </c>
    </row>
    <row r="88" spans="1:7" x14ac:dyDescent="0.25">
      <c r="A88" s="85" t="s">
        <v>379</v>
      </c>
      <c r="B88" s="86" t="s">
        <v>348</v>
      </c>
      <c r="C88" s="89">
        <v>45534</v>
      </c>
      <c r="D88" s="78">
        <v>5954</v>
      </c>
      <c r="E88" s="85" t="s">
        <v>497</v>
      </c>
      <c r="F88" s="85" t="s">
        <v>476</v>
      </c>
      <c r="G88" s="79">
        <v>2204.42</v>
      </c>
    </row>
    <row r="89" spans="1:7" x14ac:dyDescent="0.25">
      <c r="A89" s="85" t="s">
        <v>379</v>
      </c>
      <c r="B89" s="86" t="s">
        <v>348</v>
      </c>
      <c r="C89" s="89">
        <v>45548</v>
      </c>
      <c r="D89" s="78">
        <v>5957</v>
      </c>
      <c r="E89" s="85" t="s">
        <v>497</v>
      </c>
      <c r="F89" s="85" t="s">
        <v>476</v>
      </c>
      <c r="G89" s="79">
        <v>1496.34</v>
      </c>
    </row>
    <row r="90" spans="1:7" x14ac:dyDescent="0.25">
      <c r="A90" s="85" t="s">
        <v>379</v>
      </c>
      <c r="B90" s="86" t="s">
        <v>348</v>
      </c>
      <c r="C90" s="89">
        <v>45565</v>
      </c>
      <c r="D90" s="78">
        <v>5962</v>
      </c>
      <c r="E90" s="85" t="s">
        <v>497</v>
      </c>
      <c r="F90" s="85" t="s">
        <v>476</v>
      </c>
      <c r="G90" s="79">
        <v>1496.34</v>
      </c>
    </row>
    <row r="91" spans="1:7" x14ac:dyDescent="0.25">
      <c r="A91" s="85" t="s">
        <v>379</v>
      </c>
      <c r="B91" s="86" t="s">
        <v>348</v>
      </c>
      <c r="C91" s="89" t="s">
        <v>478</v>
      </c>
      <c r="D91" s="78">
        <v>5965</v>
      </c>
      <c r="E91" s="85" t="s">
        <v>497</v>
      </c>
      <c r="F91" s="85" t="s">
        <v>476</v>
      </c>
      <c r="G91" s="79">
        <v>1496.34</v>
      </c>
    </row>
    <row r="92" spans="1:7" x14ac:dyDescent="0.25">
      <c r="A92" s="85" t="s">
        <v>379</v>
      </c>
      <c r="B92" s="86" t="s">
        <v>348</v>
      </c>
      <c r="C92" s="89">
        <v>45595</v>
      </c>
      <c r="D92" s="78">
        <v>5967</v>
      </c>
      <c r="E92" s="85" t="s">
        <v>497</v>
      </c>
      <c r="F92" s="85" t="s">
        <v>476</v>
      </c>
      <c r="G92" s="79">
        <v>1496.34</v>
      </c>
    </row>
    <row r="93" spans="1:7" x14ac:dyDescent="0.25">
      <c r="A93" s="85" t="s">
        <v>379</v>
      </c>
      <c r="B93" s="86" t="s">
        <v>348</v>
      </c>
      <c r="C93" s="89">
        <v>45611</v>
      </c>
      <c r="D93" s="78">
        <v>5970</v>
      </c>
      <c r="E93" s="85" t="s">
        <v>497</v>
      </c>
      <c r="F93" s="85" t="s">
        <v>476</v>
      </c>
      <c r="G93" s="79">
        <v>1496.34</v>
      </c>
    </row>
    <row r="94" spans="1:7" x14ac:dyDescent="0.25">
      <c r="A94" s="85" t="s">
        <v>379</v>
      </c>
      <c r="B94" s="86" t="s">
        <v>348</v>
      </c>
      <c r="C94" s="89">
        <v>45625</v>
      </c>
      <c r="D94" s="78">
        <v>5973</v>
      </c>
      <c r="E94" s="85" t="s">
        <v>497</v>
      </c>
      <c r="F94" s="85" t="s">
        <v>476</v>
      </c>
      <c r="G94" s="79">
        <v>1496.34</v>
      </c>
    </row>
    <row r="95" spans="1:7" x14ac:dyDescent="0.25">
      <c r="A95" s="85" t="s">
        <v>379</v>
      </c>
      <c r="B95" s="86" t="s">
        <v>348</v>
      </c>
      <c r="C95" s="89">
        <v>45639</v>
      </c>
      <c r="D95" s="78">
        <v>5976</v>
      </c>
      <c r="E95" s="85" t="s">
        <v>497</v>
      </c>
      <c r="F95" s="85" t="s">
        <v>476</v>
      </c>
      <c r="G95" s="79">
        <v>7351.48</v>
      </c>
    </row>
    <row r="96" spans="1:7" x14ac:dyDescent="0.25">
      <c r="A96" s="85" t="s">
        <v>379</v>
      </c>
      <c r="B96" s="86" t="s">
        <v>348</v>
      </c>
      <c r="C96" s="89">
        <v>45646</v>
      </c>
      <c r="D96" s="78">
        <v>5979</v>
      </c>
      <c r="E96" s="85" t="s">
        <v>497</v>
      </c>
      <c r="F96" s="85" t="s">
        <v>476</v>
      </c>
      <c r="G96" s="79">
        <v>3727.97</v>
      </c>
    </row>
    <row r="97" spans="1:7" x14ac:dyDescent="0.25">
      <c r="A97" s="85" t="s">
        <v>379</v>
      </c>
      <c r="B97" s="86" t="s">
        <v>348</v>
      </c>
      <c r="C97" s="89">
        <v>45672</v>
      </c>
      <c r="D97" s="78">
        <v>5981</v>
      </c>
      <c r="E97" s="85" t="s">
        <v>497</v>
      </c>
      <c r="F97" s="85" t="s">
        <v>476</v>
      </c>
      <c r="G97" s="79">
        <v>1496.34</v>
      </c>
    </row>
    <row r="98" spans="1:7" x14ac:dyDescent="0.25">
      <c r="A98" s="85" t="s">
        <v>379</v>
      </c>
      <c r="B98" s="86" t="s">
        <v>348</v>
      </c>
      <c r="C98" s="89">
        <v>45687</v>
      </c>
      <c r="D98" s="78">
        <v>5983</v>
      </c>
      <c r="E98" s="85" t="s">
        <v>497</v>
      </c>
      <c r="F98" s="85" t="s">
        <v>457</v>
      </c>
      <c r="G98" s="79">
        <v>1474.29</v>
      </c>
    </row>
    <row r="99" spans="1:7" x14ac:dyDescent="0.25">
      <c r="A99" s="85" t="s">
        <v>379</v>
      </c>
      <c r="B99" s="86" t="s">
        <v>348</v>
      </c>
      <c r="C99" s="89">
        <v>45687</v>
      </c>
      <c r="D99" s="78">
        <v>5984</v>
      </c>
      <c r="E99" s="85" t="s">
        <v>497</v>
      </c>
      <c r="F99" s="85" t="s">
        <v>476</v>
      </c>
      <c r="G99" s="79">
        <v>1496.34</v>
      </c>
    </row>
    <row r="100" spans="1:7" x14ac:dyDescent="0.25">
      <c r="A100" s="85" t="s">
        <v>379</v>
      </c>
      <c r="B100" s="86" t="s">
        <v>348</v>
      </c>
      <c r="C100" s="89">
        <v>45657</v>
      </c>
      <c r="D100" s="78" t="s">
        <v>404</v>
      </c>
      <c r="E100" s="85" t="s">
        <v>497</v>
      </c>
      <c r="F100" s="85" t="s">
        <v>484</v>
      </c>
      <c r="G100" s="79">
        <v>125121.38</v>
      </c>
    </row>
    <row r="101" spans="1:7" x14ac:dyDescent="0.25">
      <c r="A101" s="85" t="s">
        <v>380</v>
      </c>
      <c r="B101" s="86" t="s">
        <v>410</v>
      </c>
      <c r="C101" s="89">
        <v>45657</v>
      </c>
      <c r="D101" s="78" t="s">
        <v>404</v>
      </c>
      <c r="E101" s="85" t="s">
        <v>480</v>
      </c>
      <c r="F101" s="85" t="s">
        <v>479</v>
      </c>
      <c r="G101" s="79">
        <v>0.03</v>
      </c>
    </row>
    <row r="102" spans="1:7" x14ac:dyDescent="0.25">
      <c r="A102" s="85" t="s">
        <v>380</v>
      </c>
      <c r="B102" s="86" t="s">
        <v>410</v>
      </c>
      <c r="C102" s="89">
        <v>45314</v>
      </c>
      <c r="D102" s="78" t="s">
        <v>404</v>
      </c>
      <c r="E102" s="85" t="s">
        <v>480</v>
      </c>
      <c r="F102" s="85" t="s">
        <v>405</v>
      </c>
      <c r="G102" s="79">
        <v>41471.43</v>
      </c>
    </row>
    <row r="103" spans="1:7" x14ac:dyDescent="0.25">
      <c r="A103" s="85" t="s">
        <v>380</v>
      </c>
      <c r="B103" s="86" t="s">
        <v>410</v>
      </c>
      <c r="C103" s="89">
        <v>45695</v>
      </c>
      <c r="D103" s="78" t="s">
        <v>404</v>
      </c>
      <c r="E103" s="85" t="s">
        <v>480</v>
      </c>
      <c r="F103" s="85" t="s">
        <v>405</v>
      </c>
      <c r="G103" s="79">
        <v>0.04</v>
      </c>
    </row>
    <row r="104" spans="1:7" x14ac:dyDescent="0.25">
      <c r="A104" s="85" t="s">
        <v>380</v>
      </c>
      <c r="B104" s="86" t="s">
        <v>458</v>
      </c>
      <c r="C104" s="89">
        <v>44608</v>
      </c>
      <c r="D104" s="78" t="s">
        <v>404</v>
      </c>
      <c r="E104" s="85" t="s">
        <v>480</v>
      </c>
      <c r="F104" s="85" t="s">
        <v>413</v>
      </c>
      <c r="G104" s="79">
        <v>58.01</v>
      </c>
    </row>
    <row r="105" spans="1:7" x14ac:dyDescent="0.25">
      <c r="A105" s="85" t="s">
        <v>380</v>
      </c>
      <c r="B105" s="86" t="s">
        <v>459</v>
      </c>
      <c r="C105" s="89">
        <v>44956</v>
      </c>
      <c r="D105" s="78">
        <v>1837</v>
      </c>
      <c r="E105" s="85" t="s">
        <v>497</v>
      </c>
      <c r="F105" s="85" t="s">
        <v>429</v>
      </c>
      <c r="G105" s="79">
        <v>901.3</v>
      </c>
    </row>
    <row r="106" spans="1:7" x14ac:dyDescent="0.25">
      <c r="A106" s="85" t="s">
        <v>380</v>
      </c>
      <c r="B106" s="86" t="s">
        <v>459</v>
      </c>
      <c r="C106" s="89">
        <v>45338</v>
      </c>
      <c r="D106" s="78">
        <v>1953</v>
      </c>
      <c r="E106" s="85" t="s">
        <v>497</v>
      </c>
      <c r="F106" s="85" t="s">
        <v>460</v>
      </c>
      <c r="G106" s="79">
        <v>19581.46</v>
      </c>
    </row>
    <row r="107" spans="1:7" x14ac:dyDescent="0.25">
      <c r="A107" s="85" t="s">
        <v>380</v>
      </c>
      <c r="B107" s="86" t="s">
        <v>459</v>
      </c>
      <c r="C107" s="89">
        <v>45338</v>
      </c>
      <c r="D107" s="78">
        <v>1955</v>
      </c>
      <c r="E107" s="85" t="s">
        <v>497</v>
      </c>
      <c r="F107" s="85" t="s">
        <v>430</v>
      </c>
      <c r="G107" s="79">
        <v>15019.33</v>
      </c>
    </row>
    <row r="108" spans="1:7" x14ac:dyDescent="0.25">
      <c r="A108" s="85" t="s">
        <v>380</v>
      </c>
      <c r="B108" s="86" t="s">
        <v>459</v>
      </c>
      <c r="C108" s="89">
        <v>45338</v>
      </c>
      <c r="D108" s="78">
        <v>1956</v>
      </c>
      <c r="E108" s="85" t="s">
        <v>497</v>
      </c>
      <c r="F108" s="85" t="s">
        <v>431</v>
      </c>
      <c r="G108" s="79">
        <v>15019.33</v>
      </c>
    </row>
    <row r="109" spans="1:7" x14ac:dyDescent="0.25">
      <c r="A109" s="85" t="s">
        <v>380</v>
      </c>
      <c r="B109" s="86" t="s">
        <v>459</v>
      </c>
      <c r="C109" s="89">
        <v>45338</v>
      </c>
      <c r="D109" s="78">
        <v>1957</v>
      </c>
      <c r="E109" s="85" t="s">
        <v>497</v>
      </c>
      <c r="F109" s="85" t="s">
        <v>461</v>
      </c>
      <c r="G109" s="79">
        <v>2794</v>
      </c>
    </row>
    <row r="110" spans="1:7" x14ac:dyDescent="0.25">
      <c r="A110" s="85" t="s">
        <v>380</v>
      </c>
      <c r="B110" s="86" t="s">
        <v>459</v>
      </c>
      <c r="C110" s="89">
        <v>45338</v>
      </c>
      <c r="D110" s="78">
        <v>1958</v>
      </c>
      <c r="E110" s="85" t="s">
        <v>497</v>
      </c>
      <c r="F110" s="85" t="s">
        <v>429</v>
      </c>
      <c r="G110" s="79">
        <v>557.09</v>
      </c>
    </row>
    <row r="111" spans="1:7" x14ac:dyDescent="0.25">
      <c r="A111" s="85" t="s">
        <v>380</v>
      </c>
      <c r="B111" s="86" t="s">
        <v>459</v>
      </c>
      <c r="C111" s="89">
        <v>45338</v>
      </c>
      <c r="D111" s="78">
        <v>1960</v>
      </c>
      <c r="E111" s="85" t="s">
        <v>497</v>
      </c>
      <c r="F111" s="85" t="s">
        <v>462</v>
      </c>
      <c r="G111" s="79">
        <v>4614.97</v>
      </c>
    </row>
    <row r="112" spans="1:7" x14ac:dyDescent="0.25">
      <c r="A112" s="85" t="s">
        <v>380</v>
      </c>
      <c r="B112" s="86" t="s">
        <v>459</v>
      </c>
      <c r="C112" s="89">
        <v>45338</v>
      </c>
      <c r="D112" s="78">
        <v>1969</v>
      </c>
      <c r="E112" s="85" t="s">
        <v>497</v>
      </c>
      <c r="F112" s="85" t="s">
        <v>432</v>
      </c>
      <c r="G112" s="79">
        <v>3976.91</v>
      </c>
    </row>
    <row r="113" spans="1:7" x14ac:dyDescent="0.25">
      <c r="A113" s="85" t="s">
        <v>380</v>
      </c>
      <c r="B113" s="86" t="s">
        <v>459</v>
      </c>
      <c r="C113" s="89">
        <v>45338</v>
      </c>
      <c r="D113" s="78">
        <v>1972</v>
      </c>
      <c r="E113" s="85" t="s">
        <v>497</v>
      </c>
      <c r="F113" s="85" t="s">
        <v>433</v>
      </c>
      <c r="G113" s="79">
        <v>5434.38</v>
      </c>
    </row>
    <row r="114" spans="1:7" x14ac:dyDescent="0.25">
      <c r="A114" s="85" t="s">
        <v>380</v>
      </c>
      <c r="B114" s="86" t="s">
        <v>459</v>
      </c>
      <c r="C114" s="89">
        <v>45338</v>
      </c>
      <c r="D114" s="78">
        <v>1973</v>
      </c>
      <c r="E114" s="85" t="s">
        <v>497</v>
      </c>
      <c r="F114" s="85" t="s">
        <v>430</v>
      </c>
      <c r="G114" s="79">
        <v>22948.639999999999</v>
      </c>
    </row>
    <row r="115" spans="1:7" x14ac:dyDescent="0.25">
      <c r="A115" s="85" t="s">
        <v>380</v>
      </c>
      <c r="B115" s="86" t="s">
        <v>459</v>
      </c>
      <c r="C115" s="89">
        <v>45338</v>
      </c>
      <c r="D115" s="78">
        <v>1975</v>
      </c>
      <c r="E115" s="85" t="s">
        <v>497</v>
      </c>
      <c r="F115" s="85" t="s">
        <v>460</v>
      </c>
      <c r="G115" s="79">
        <v>46292.61</v>
      </c>
    </row>
    <row r="116" spans="1:7" x14ac:dyDescent="0.25">
      <c r="A116" s="85" t="s">
        <v>380</v>
      </c>
      <c r="B116" s="86" t="s">
        <v>459</v>
      </c>
      <c r="C116" s="89">
        <v>45338</v>
      </c>
      <c r="D116" s="78">
        <v>1976</v>
      </c>
      <c r="E116" s="85" t="s">
        <v>497</v>
      </c>
      <c r="F116" s="85" t="s">
        <v>462</v>
      </c>
      <c r="G116" s="79">
        <v>9136.35</v>
      </c>
    </row>
    <row r="117" spans="1:7" x14ac:dyDescent="0.25">
      <c r="A117" s="85" t="s">
        <v>380</v>
      </c>
      <c r="B117" s="86" t="s">
        <v>459</v>
      </c>
      <c r="C117" s="89">
        <v>45338</v>
      </c>
      <c r="D117" s="78">
        <v>1977</v>
      </c>
      <c r="E117" s="85" t="s">
        <v>497</v>
      </c>
      <c r="F117" s="85" t="s">
        <v>431</v>
      </c>
      <c r="G117" s="79">
        <v>22948.639999999999</v>
      </c>
    </row>
    <row r="118" spans="1:7" x14ac:dyDescent="0.25">
      <c r="A118" s="85" t="s">
        <v>380</v>
      </c>
      <c r="B118" s="86" t="s">
        <v>459</v>
      </c>
      <c r="C118" s="89">
        <v>45338</v>
      </c>
      <c r="D118" s="78">
        <v>1978</v>
      </c>
      <c r="E118" s="85" t="s">
        <v>497</v>
      </c>
      <c r="F118" s="85" t="s">
        <v>461</v>
      </c>
      <c r="G118" s="79">
        <v>7005.74</v>
      </c>
    </row>
    <row r="119" spans="1:7" x14ac:dyDescent="0.25">
      <c r="A119" s="85" t="s">
        <v>380</v>
      </c>
      <c r="B119" s="86" t="s">
        <v>459</v>
      </c>
      <c r="C119" s="89">
        <v>45338</v>
      </c>
      <c r="D119" s="78">
        <v>1980</v>
      </c>
      <c r="E119" s="85" t="s">
        <v>497</v>
      </c>
      <c r="F119" s="85" t="s">
        <v>415</v>
      </c>
      <c r="G119" s="79">
        <v>2183.5100000000002</v>
      </c>
    </row>
    <row r="120" spans="1:7" x14ac:dyDescent="0.25">
      <c r="A120" s="85" t="s">
        <v>380</v>
      </c>
      <c r="B120" s="86" t="s">
        <v>459</v>
      </c>
      <c r="C120" s="89">
        <v>45338</v>
      </c>
      <c r="D120" s="78">
        <v>1981</v>
      </c>
      <c r="E120" s="85" t="s">
        <v>497</v>
      </c>
      <c r="F120" s="85" t="s">
        <v>425</v>
      </c>
      <c r="G120" s="79">
        <v>30861.34</v>
      </c>
    </row>
    <row r="121" spans="1:7" x14ac:dyDescent="0.25">
      <c r="A121" s="85" t="s">
        <v>380</v>
      </c>
      <c r="B121" s="86" t="s">
        <v>459</v>
      </c>
      <c r="C121" s="89">
        <v>45338</v>
      </c>
      <c r="D121" s="78">
        <v>1982</v>
      </c>
      <c r="E121" s="85" t="s">
        <v>497</v>
      </c>
      <c r="F121" s="85" t="s">
        <v>425</v>
      </c>
      <c r="G121" s="79">
        <v>12945.54</v>
      </c>
    </row>
    <row r="122" spans="1:7" x14ac:dyDescent="0.25">
      <c r="A122" s="85" t="s">
        <v>380</v>
      </c>
      <c r="B122" s="86" t="s">
        <v>459</v>
      </c>
      <c r="C122" s="89">
        <v>45338</v>
      </c>
      <c r="D122" s="78">
        <v>1983</v>
      </c>
      <c r="E122" s="85" t="s">
        <v>497</v>
      </c>
      <c r="F122" s="85" t="s">
        <v>463</v>
      </c>
      <c r="G122" s="79">
        <v>10577.57</v>
      </c>
    </row>
    <row r="123" spans="1:7" x14ac:dyDescent="0.25">
      <c r="A123" s="85" t="s">
        <v>380</v>
      </c>
      <c r="B123" s="86" t="s">
        <v>459</v>
      </c>
      <c r="C123" s="89">
        <v>45338</v>
      </c>
      <c r="D123" s="78">
        <v>1984</v>
      </c>
      <c r="E123" s="85" t="s">
        <v>497</v>
      </c>
      <c r="F123" s="85" t="s">
        <v>428</v>
      </c>
      <c r="G123" s="79">
        <v>2006.69</v>
      </c>
    </row>
    <row r="124" spans="1:7" x14ac:dyDescent="0.25">
      <c r="A124" s="85" t="s">
        <v>380</v>
      </c>
      <c r="B124" s="86" t="s">
        <v>459</v>
      </c>
      <c r="C124" s="89">
        <v>45338</v>
      </c>
      <c r="D124" s="78">
        <v>1985</v>
      </c>
      <c r="E124" s="85" t="s">
        <v>497</v>
      </c>
      <c r="F124" s="85" t="s">
        <v>464</v>
      </c>
      <c r="G124" s="79">
        <v>4708.1400000000003</v>
      </c>
    </row>
    <row r="125" spans="1:7" x14ac:dyDescent="0.25">
      <c r="A125" s="85" t="s">
        <v>380</v>
      </c>
      <c r="B125" s="86" t="s">
        <v>459</v>
      </c>
      <c r="C125" s="89">
        <v>45338</v>
      </c>
      <c r="D125" s="78">
        <v>1986</v>
      </c>
      <c r="E125" s="85" t="s">
        <v>497</v>
      </c>
      <c r="F125" s="85" t="s">
        <v>428</v>
      </c>
      <c r="G125" s="79">
        <v>3221.4</v>
      </c>
    </row>
    <row r="126" spans="1:7" x14ac:dyDescent="0.25">
      <c r="A126" s="85" t="s">
        <v>380</v>
      </c>
      <c r="B126" s="86" t="s">
        <v>459</v>
      </c>
      <c r="C126" s="89">
        <v>45338</v>
      </c>
      <c r="D126" s="78">
        <v>1987</v>
      </c>
      <c r="E126" s="85" t="s">
        <v>497</v>
      </c>
      <c r="F126" s="85" t="s">
        <v>427</v>
      </c>
      <c r="G126" s="79">
        <v>2265.02</v>
      </c>
    </row>
    <row r="127" spans="1:7" x14ac:dyDescent="0.25">
      <c r="A127" s="85" t="s">
        <v>380</v>
      </c>
      <c r="B127" s="86" t="s">
        <v>459</v>
      </c>
      <c r="C127" s="89">
        <v>45338</v>
      </c>
      <c r="D127" s="78">
        <v>1988</v>
      </c>
      <c r="E127" s="85" t="s">
        <v>497</v>
      </c>
      <c r="F127" s="85" t="s">
        <v>465</v>
      </c>
      <c r="G127" s="79">
        <v>1281.02</v>
      </c>
    </row>
    <row r="128" spans="1:7" x14ac:dyDescent="0.25">
      <c r="A128" s="85" t="s">
        <v>380</v>
      </c>
      <c r="B128" s="86" t="s">
        <v>459</v>
      </c>
      <c r="C128" s="89">
        <v>45338</v>
      </c>
      <c r="D128" s="78">
        <v>1989</v>
      </c>
      <c r="E128" s="85" t="s">
        <v>497</v>
      </c>
      <c r="F128" s="85" t="s">
        <v>466</v>
      </c>
      <c r="G128" s="79">
        <v>2843.26</v>
      </c>
    </row>
    <row r="129" spans="1:7" x14ac:dyDescent="0.25">
      <c r="A129" s="85" t="s">
        <v>380</v>
      </c>
      <c r="B129" s="86" t="s">
        <v>459</v>
      </c>
      <c r="C129" s="89">
        <v>45338</v>
      </c>
      <c r="D129" s="78">
        <v>1991</v>
      </c>
      <c r="E129" s="85" t="s">
        <v>497</v>
      </c>
      <c r="F129" s="85" t="s">
        <v>466</v>
      </c>
      <c r="G129" s="79">
        <v>10819.07</v>
      </c>
    </row>
    <row r="130" spans="1:7" x14ac:dyDescent="0.25">
      <c r="A130" s="85" t="s">
        <v>380</v>
      </c>
      <c r="B130" s="86" t="s">
        <v>459</v>
      </c>
      <c r="C130" s="89">
        <v>45338</v>
      </c>
      <c r="D130" s="78">
        <v>1992</v>
      </c>
      <c r="E130" s="85" t="s">
        <v>497</v>
      </c>
      <c r="F130" s="85" t="s">
        <v>422</v>
      </c>
      <c r="G130" s="79">
        <v>1001.93</v>
      </c>
    </row>
    <row r="131" spans="1:7" x14ac:dyDescent="0.25">
      <c r="A131" s="85" t="s">
        <v>380</v>
      </c>
      <c r="B131" s="86" t="s">
        <v>459</v>
      </c>
      <c r="C131" s="89">
        <v>45338</v>
      </c>
      <c r="D131" s="78">
        <v>1993</v>
      </c>
      <c r="E131" s="85" t="s">
        <v>497</v>
      </c>
      <c r="F131" s="85" t="s">
        <v>421</v>
      </c>
      <c r="G131" s="79">
        <v>1773.29</v>
      </c>
    </row>
    <row r="132" spans="1:7" x14ac:dyDescent="0.25">
      <c r="A132" s="85" t="s">
        <v>380</v>
      </c>
      <c r="B132" s="86" t="s">
        <v>459</v>
      </c>
      <c r="C132" s="89">
        <v>45338</v>
      </c>
      <c r="D132" s="78">
        <v>1994</v>
      </c>
      <c r="E132" s="85" t="s">
        <v>497</v>
      </c>
      <c r="F132" s="85" t="s">
        <v>419</v>
      </c>
      <c r="G132" s="79">
        <v>4335.74</v>
      </c>
    </row>
    <row r="133" spans="1:7" x14ac:dyDescent="0.25">
      <c r="A133" s="85" t="s">
        <v>380</v>
      </c>
      <c r="B133" s="86" t="s">
        <v>459</v>
      </c>
      <c r="C133" s="89">
        <v>45338</v>
      </c>
      <c r="D133" s="78">
        <v>1995</v>
      </c>
      <c r="E133" s="85" t="s">
        <v>497</v>
      </c>
      <c r="F133" s="85" t="s">
        <v>418</v>
      </c>
      <c r="G133" s="79">
        <v>1974.29</v>
      </c>
    </row>
    <row r="134" spans="1:7" x14ac:dyDescent="0.25">
      <c r="A134" s="85" t="s">
        <v>380</v>
      </c>
      <c r="B134" s="86" t="s">
        <v>459</v>
      </c>
      <c r="C134" s="89">
        <v>45338</v>
      </c>
      <c r="D134" s="78">
        <v>1996</v>
      </c>
      <c r="E134" s="85" t="s">
        <v>497</v>
      </c>
      <c r="F134" s="85" t="s">
        <v>467</v>
      </c>
      <c r="G134" s="79">
        <v>721.07</v>
      </c>
    </row>
    <row r="135" spans="1:7" x14ac:dyDescent="0.25">
      <c r="A135" s="85" t="s">
        <v>380</v>
      </c>
      <c r="B135" s="86" t="s">
        <v>459</v>
      </c>
      <c r="C135" s="89">
        <v>45338</v>
      </c>
      <c r="D135" s="78">
        <v>1997</v>
      </c>
      <c r="E135" s="85" t="s">
        <v>497</v>
      </c>
      <c r="F135" s="85" t="s">
        <v>417</v>
      </c>
      <c r="G135" s="79">
        <v>2393.64</v>
      </c>
    </row>
    <row r="136" spans="1:7" x14ac:dyDescent="0.25">
      <c r="A136" s="85" t="s">
        <v>380</v>
      </c>
      <c r="B136" s="86" t="s">
        <v>459</v>
      </c>
      <c r="C136" s="89">
        <v>45338</v>
      </c>
      <c r="D136" s="78">
        <v>1998</v>
      </c>
      <c r="E136" s="85" t="s">
        <v>497</v>
      </c>
      <c r="F136" s="85" t="s">
        <v>417</v>
      </c>
      <c r="G136" s="79">
        <v>6193.08</v>
      </c>
    </row>
    <row r="137" spans="1:7" x14ac:dyDescent="0.25">
      <c r="A137" s="85" t="s">
        <v>380</v>
      </c>
      <c r="B137" s="86" t="s">
        <v>459</v>
      </c>
      <c r="C137" s="89">
        <v>45338</v>
      </c>
      <c r="D137" s="78">
        <v>1999</v>
      </c>
      <c r="E137" s="85" t="s">
        <v>497</v>
      </c>
      <c r="F137" s="85" t="s">
        <v>416</v>
      </c>
      <c r="G137" s="79">
        <v>2812.64</v>
      </c>
    </row>
    <row r="138" spans="1:7" x14ac:dyDescent="0.25">
      <c r="A138" s="85" t="s">
        <v>380</v>
      </c>
      <c r="B138" s="86" t="s">
        <v>459</v>
      </c>
      <c r="C138" s="89">
        <v>45338</v>
      </c>
      <c r="D138" s="78">
        <v>2000</v>
      </c>
      <c r="E138" s="85" t="s">
        <v>497</v>
      </c>
      <c r="F138" s="85" t="s">
        <v>415</v>
      </c>
      <c r="G138" s="79">
        <v>3079.51</v>
      </c>
    </row>
    <row r="139" spans="1:7" x14ac:dyDescent="0.25">
      <c r="A139" s="85" t="s">
        <v>380</v>
      </c>
      <c r="B139" s="86" t="s">
        <v>459</v>
      </c>
      <c r="C139" s="89">
        <v>45338</v>
      </c>
      <c r="D139" s="78">
        <v>2001</v>
      </c>
      <c r="E139" s="85" t="s">
        <v>497</v>
      </c>
      <c r="F139" s="85" t="s">
        <v>415</v>
      </c>
      <c r="G139" s="79">
        <v>2183.5</v>
      </c>
    </row>
    <row r="140" spans="1:7" x14ac:dyDescent="0.25">
      <c r="A140" s="85" t="s">
        <v>380</v>
      </c>
      <c r="B140" s="86" t="s">
        <v>459</v>
      </c>
      <c r="C140" s="89">
        <v>45338</v>
      </c>
      <c r="D140" s="78">
        <v>2002</v>
      </c>
      <c r="E140" s="85" t="s">
        <v>497</v>
      </c>
      <c r="F140" s="85" t="s">
        <v>415</v>
      </c>
      <c r="G140" s="79">
        <v>8383.02</v>
      </c>
    </row>
    <row r="141" spans="1:7" x14ac:dyDescent="0.25">
      <c r="A141" s="85" t="s">
        <v>380</v>
      </c>
      <c r="B141" s="86" t="s">
        <v>459</v>
      </c>
      <c r="C141" s="89">
        <v>45338</v>
      </c>
      <c r="D141" s="78">
        <v>2003</v>
      </c>
      <c r="E141" s="85" t="s">
        <v>497</v>
      </c>
      <c r="F141" s="85" t="s">
        <v>415</v>
      </c>
      <c r="G141" s="79">
        <v>2183.5</v>
      </c>
    </row>
    <row r="142" spans="1:7" x14ac:dyDescent="0.25">
      <c r="A142" s="85" t="s">
        <v>380</v>
      </c>
      <c r="B142" s="86" t="s">
        <v>459</v>
      </c>
      <c r="C142" s="89">
        <v>45338</v>
      </c>
      <c r="D142" s="78">
        <v>2004</v>
      </c>
      <c r="E142" s="85" t="s">
        <v>497</v>
      </c>
      <c r="F142" s="85" t="s">
        <v>415</v>
      </c>
      <c r="G142" s="79">
        <v>2183.5100000000002</v>
      </c>
    </row>
    <row r="143" spans="1:7" x14ac:dyDescent="0.25">
      <c r="A143" s="85" t="s">
        <v>380</v>
      </c>
      <c r="B143" s="86" t="s">
        <v>459</v>
      </c>
      <c r="C143" s="89">
        <v>45338</v>
      </c>
      <c r="D143" s="78">
        <v>2005</v>
      </c>
      <c r="E143" s="85" t="s">
        <v>497</v>
      </c>
      <c r="F143" s="85" t="s">
        <v>415</v>
      </c>
      <c r="G143" s="79">
        <v>2183.5</v>
      </c>
    </row>
    <row r="144" spans="1:7" x14ac:dyDescent="0.25">
      <c r="A144" s="85" t="s">
        <v>380</v>
      </c>
      <c r="B144" s="86" t="s">
        <v>459</v>
      </c>
      <c r="C144" s="89">
        <v>45338</v>
      </c>
      <c r="D144" s="78">
        <v>2006</v>
      </c>
      <c r="E144" s="85" t="s">
        <v>497</v>
      </c>
      <c r="F144" s="85" t="s">
        <v>415</v>
      </c>
      <c r="G144" s="79">
        <v>2183.5100000000002</v>
      </c>
    </row>
    <row r="145" spans="1:7" x14ac:dyDescent="0.25">
      <c r="A145" s="85" t="s">
        <v>380</v>
      </c>
      <c r="B145" s="86" t="s">
        <v>459</v>
      </c>
      <c r="C145" s="89">
        <v>45338</v>
      </c>
      <c r="D145" s="78">
        <v>2007</v>
      </c>
      <c r="E145" s="85" t="s">
        <v>497</v>
      </c>
      <c r="F145" s="85" t="s">
        <v>468</v>
      </c>
      <c r="G145" s="79">
        <v>7109.7</v>
      </c>
    </row>
    <row r="146" spans="1:7" x14ac:dyDescent="0.25">
      <c r="A146" s="85" t="s">
        <v>380</v>
      </c>
      <c r="B146" s="86" t="s">
        <v>459</v>
      </c>
      <c r="C146" s="89">
        <v>45338</v>
      </c>
      <c r="D146" s="78">
        <v>2008</v>
      </c>
      <c r="E146" s="85" t="s">
        <v>497</v>
      </c>
      <c r="F146" s="85" t="s">
        <v>414</v>
      </c>
      <c r="G146" s="79">
        <v>0.3</v>
      </c>
    </row>
    <row r="147" spans="1:7" x14ac:dyDescent="0.25">
      <c r="A147" s="85" t="s">
        <v>380</v>
      </c>
      <c r="B147" s="86" t="s">
        <v>459</v>
      </c>
      <c r="C147" s="89">
        <v>45338</v>
      </c>
      <c r="D147" s="78">
        <v>2010</v>
      </c>
      <c r="E147" s="85" t="s">
        <v>497</v>
      </c>
      <c r="F147" s="85" t="s">
        <v>469</v>
      </c>
      <c r="G147" s="79">
        <v>110.42</v>
      </c>
    </row>
    <row r="148" spans="1:7" x14ac:dyDescent="0.25">
      <c r="A148" s="85" t="s">
        <v>380</v>
      </c>
      <c r="B148" s="86" t="s">
        <v>459</v>
      </c>
      <c r="C148" s="89">
        <v>45338</v>
      </c>
      <c r="D148" s="78">
        <v>2011</v>
      </c>
      <c r="E148" s="85" t="s">
        <v>497</v>
      </c>
      <c r="F148" s="85" t="s">
        <v>420</v>
      </c>
      <c r="G148" s="79">
        <v>129.44</v>
      </c>
    </row>
    <row r="149" spans="1:7" x14ac:dyDescent="0.25">
      <c r="A149" s="85" t="s">
        <v>380</v>
      </c>
      <c r="B149" s="86" t="s">
        <v>459</v>
      </c>
      <c r="C149" s="89">
        <v>45338</v>
      </c>
      <c r="D149" s="78">
        <v>2013</v>
      </c>
      <c r="E149" s="85" t="s">
        <v>497</v>
      </c>
      <c r="F149" s="85" t="s">
        <v>423</v>
      </c>
      <c r="G149" s="79">
        <v>0.76</v>
      </c>
    </row>
    <row r="150" spans="1:7" x14ac:dyDescent="0.25">
      <c r="A150" s="85" t="s">
        <v>380</v>
      </c>
      <c r="B150" s="86" t="s">
        <v>459</v>
      </c>
      <c r="C150" s="89">
        <v>45338</v>
      </c>
      <c r="D150" s="78">
        <v>2014</v>
      </c>
      <c r="E150" s="85" t="s">
        <v>497</v>
      </c>
      <c r="F150" s="85" t="s">
        <v>426</v>
      </c>
      <c r="G150" s="79">
        <v>1149.79</v>
      </c>
    </row>
    <row r="151" spans="1:7" x14ac:dyDescent="0.25">
      <c r="A151" s="85" t="s">
        <v>380</v>
      </c>
      <c r="B151" s="86" t="s">
        <v>459</v>
      </c>
      <c r="C151" s="89">
        <v>45548</v>
      </c>
      <c r="D151" s="78">
        <v>2066</v>
      </c>
      <c r="E151" s="85" t="s">
        <v>497</v>
      </c>
      <c r="F151" s="85" t="s">
        <v>424</v>
      </c>
      <c r="G151" s="79">
        <v>12912.81</v>
      </c>
    </row>
    <row r="152" spans="1:7" x14ac:dyDescent="0.25">
      <c r="A152" s="85" t="s">
        <v>380</v>
      </c>
      <c r="B152" s="86" t="s">
        <v>459</v>
      </c>
      <c r="C152" s="89">
        <v>45639</v>
      </c>
      <c r="D152" s="78">
        <v>2076</v>
      </c>
      <c r="E152" s="85" t="s">
        <v>497</v>
      </c>
      <c r="F152" s="85" t="s">
        <v>474</v>
      </c>
      <c r="G152" s="79">
        <v>5425.97</v>
      </c>
    </row>
    <row r="153" spans="1:7" x14ac:dyDescent="0.25">
      <c r="A153" s="85" t="s">
        <v>380</v>
      </c>
      <c r="B153" s="86" t="s">
        <v>459</v>
      </c>
      <c r="C153" s="89">
        <v>45639</v>
      </c>
      <c r="D153" s="78">
        <v>2077</v>
      </c>
      <c r="E153" s="85" t="s">
        <v>497</v>
      </c>
      <c r="F153" s="85" t="s">
        <v>477</v>
      </c>
      <c r="G153" s="79">
        <v>3989.17</v>
      </c>
    </row>
    <row r="154" spans="1:7" x14ac:dyDescent="0.25">
      <c r="A154" s="85" t="s">
        <v>380</v>
      </c>
      <c r="B154" s="86" t="s">
        <v>459</v>
      </c>
      <c r="C154" s="89">
        <v>45639</v>
      </c>
      <c r="D154" s="78">
        <v>2082</v>
      </c>
      <c r="E154" s="85" t="s">
        <v>497</v>
      </c>
      <c r="F154" s="85" t="s">
        <v>424</v>
      </c>
      <c r="G154" s="79">
        <v>4261.7</v>
      </c>
    </row>
    <row r="155" spans="1:7" x14ac:dyDescent="0.25">
      <c r="A155" s="85" t="s">
        <v>380</v>
      </c>
      <c r="B155" s="86" t="s">
        <v>459</v>
      </c>
      <c r="C155" s="89">
        <v>45639</v>
      </c>
      <c r="D155" s="78">
        <v>2089</v>
      </c>
      <c r="E155" s="85" t="s">
        <v>497</v>
      </c>
      <c r="F155" s="85" t="s">
        <v>481</v>
      </c>
      <c r="G155" s="79">
        <v>4160.7299999999996</v>
      </c>
    </row>
    <row r="156" spans="1:7" x14ac:dyDescent="0.25">
      <c r="A156" s="85" t="s">
        <v>380</v>
      </c>
      <c r="B156" s="86" t="s">
        <v>459</v>
      </c>
      <c r="C156" s="89">
        <v>45639</v>
      </c>
      <c r="D156" s="78">
        <v>2091</v>
      </c>
      <c r="E156" s="85" t="s">
        <v>497</v>
      </c>
      <c r="F156" s="85" t="s">
        <v>482</v>
      </c>
      <c r="G156" s="79">
        <v>2392.4</v>
      </c>
    </row>
    <row r="157" spans="1:7" x14ac:dyDescent="0.25">
      <c r="A157" s="85" t="s">
        <v>380</v>
      </c>
      <c r="B157" s="86" t="s">
        <v>459</v>
      </c>
      <c r="C157" s="89">
        <v>45639</v>
      </c>
      <c r="D157" s="78">
        <v>2098</v>
      </c>
      <c r="E157" s="85" t="s">
        <v>497</v>
      </c>
      <c r="F157" s="85" t="s">
        <v>483</v>
      </c>
      <c r="G157" s="79">
        <v>628.5</v>
      </c>
    </row>
    <row r="158" spans="1:7" x14ac:dyDescent="0.25">
      <c r="A158" s="85" t="s">
        <v>380</v>
      </c>
      <c r="B158" s="86" t="s">
        <v>459</v>
      </c>
      <c r="C158" s="89">
        <v>45687</v>
      </c>
      <c r="D158" s="78">
        <v>2104</v>
      </c>
      <c r="E158" s="85" t="s">
        <v>497</v>
      </c>
      <c r="F158" s="85" t="s">
        <v>495</v>
      </c>
      <c r="G158" s="79">
        <v>740.05</v>
      </c>
    </row>
    <row r="159" spans="1:7" x14ac:dyDescent="0.25">
      <c r="A159" s="85" t="s">
        <v>380</v>
      </c>
      <c r="B159" s="86" t="s">
        <v>459</v>
      </c>
      <c r="C159" s="89">
        <v>45702</v>
      </c>
      <c r="D159" s="78">
        <v>2107</v>
      </c>
      <c r="E159" s="85" t="s">
        <v>497</v>
      </c>
      <c r="F159" s="85" t="s">
        <v>494</v>
      </c>
      <c r="G159" s="79">
        <v>1761.56</v>
      </c>
    </row>
    <row r="160" spans="1:7" x14ac:dyDescent="0.25">
      <c r="A160" s="85" t="s">
        <v>380</v>
      </c>
      <c r="B160" s="86" t="s">
        <v>459</v>
      </c>
      <c r="C160" s="89">
        <v>45716</v>
      </c>
      <c r="D160" s="78">
        <v>2108</v>
      </c>
      <c r="E160" s="85" t="s">
        <v>497</v>
      </c>
      <c r="F160" s="85" t="s">
        <v>503</v>
      </c>
      <c r="G160" s="79">
        <v>10498.71</v>
      </c>
    </row>
    <row r="161" spans="1:7" x14ac:dyDescent="0.25">
      <c r="A161" s="85" t="s">
        <v>380</v>
      </c>
      <c r="B161" s="86" t="s">
        <v>471</v>
      </c>
      <c r="C161" s="89">
        <v>44986</v>
      </c>
      <c r="D161" s="78" t="s">
        <v>453</v>
      </c>
      <c r="E161" s="85" t="s">
        <v>480</v>
      </c>
      <c r="F161" s="85" t="s">
        <v>472</v>
      </c>
      <c r="G161" s="79">
        <v>232</v>
      </c>
    </row>
    <row r="162" spans="1:7" x14ac:dyDescent="0.25">
      <c r="A162" s="85" t="s">
        <v>380</v>
      </c>
      <c r="B162" s="86" t="s">
        <v>346</v>
      </c>
      <c r="C162" s="89">
        <v>45337</v>
      </c>
      <c r="D162" s="78">
        <v>4431</v>
      </c>
      <c r="E162" s="85" t="s">
        <v>497</v>
      </c>
      <c r="F162" s="85" t="s">
        <v>439</v>
      </c>
      <c r="G162" s="79">
        <v>1261</v>
      </c>
    </row>
    <row r="163" spans="1:7" x14ac:dyDescent="0.25">
      <c r="A163" s="85" t="s">
        <v>380</v>
      </c>
      <c r="B163" s="86" t="s">
        <v>346</v>
      </c>
      <c r="C163" s="89">
        <v>45337</v>
      </c>
      <c r="D163" s="78">
        <v>4432</v>
      </c>
      <c r="E163" s="85" t="s">
        <v>497</v>
      </c>
      <c r="F163" s="85" t="s">
        <v>438</v>
      </c>
      <c r="G163" s="79">
        <v>1261</v>
      </c>
    </row>
    <row r="164" spans="1:7" x14ac:dyDescent="0.25">
      <c r="A164" s="85" t="s">
        <v>380</v>
      </c>
      <c r="B164" s="86" t="s">
        <v>346</v>
      </c>
      <c r="C164" s="89">
        <v>45337</v>
      </c>
      <c r="D164" s="78">
        <v>4433</v>
      </c>
      <c r="E164" s="85" t="s">
        <v>497</v>
      </c>
      <c r="F164" s="85" t="s">
        <v>440</v>
      </c>
      <c r="G164" s="79">
        <v>1261</v>
      </c>
    </row>
    <row r="165" spans="1:7" x14ac:dyDescent="0.25">
      <c r="A165" s="85" t="s">
        <v>380</v>
      </c>
      <c r="B165" s="86" t="s">
        <v>346</v>
      </c>
      <c r="C165" s="89">
        <v>45337</v>
      </c>
      <c r="D165" s="78">
        <v>4436</v>
      </c>
      <c r="E165" s="85" t="s">
        <v>497</v>
      </c>
      <c r="F165" s="85" t="s">
        <v>441</v>
      </c>
      <c r="G165" s="79">
        <v>1261</v>
      </c>
    </row>
    <row r="166" spans="1:7" x14ac:dyDescent="0.25">
      <c r="A166" s="85" t="s">
        <v>380</v>
      </c>
      <c r="B166" s="86" t="s">
        <v>346</v>
      </c>
      <c r="C166" s="89">
        <v>45337</v>
      </c>
      <c r="D166" s="78">
        <v>4437</v>
      </c>
      <c r="E166" s="85" t="s">
        <v>497</v>
      </c>
      <c r="F166" s="85" t="s">
        <v>442</v>
      </c>
      <c r="G166" s="79">
        <v>1261</v>
      </c>
    </row>
    <row r="167" spans="1:7" x14ac:dyDescent="0.25">
      <c r="A167" s="85" t="s">
        <v>380</v>
      </c>
      <c r="B167" s="86" t="s">
        <v>346</v>
      </c>
      <c r="C167" s="89">
        <v>45337</v>
      </c>
      <c r="D167" s="78">
        <v>4438</v>
      </c>
      <c r="E167" s="85" t="s">
        <v>497</v>
      </c>
      <c r="F167" s="85" t="s">
        <v>443</v>
      </c>
      <c r="G167" s="79">
        <v>1261</v>
      </c>
    </row>
    <row r="168" spans="1:7" x14ac:dyDescent="0.25">
      <c r="A168" s="85" t="s">
        <v>380</v>
      </c>
      <c r="B168" s="86" t="s">
        <v>346</v>
      </c>
      <c r="C168" s="89">
        <v>45337</v>
      </c>
      <c r="D168" s="78">
        <v>4439</v>
      </c>
      <c r="E168" s="85" t="s">
        <v>497</v>
      </c>
      <c r="F168" s="85" t="s">
        <v>444</v>
      </c>
      <c r="G168" s="79">
        <v>1261</v>
      </c>
    </row>
    <row r="169" spans="1:7" x14ac:dyDescent="0.25">
      <c r="A169" s="85" t="s">
        <v>380</v>
      </c>
      <c r="B169" s="86" t="s">
        <v>346</v>
      </c>
      <c r="C169" s="89">
        <v>45337</v>
      </c>
      <c r="D169" s="78">
        <v>4440</v>
      </c>
      <c r="E169" s="85" t="s">
        <v>497</v>
      </c>
      <c r="F169" s="85" t="s">
        <v>445</v>
      </c>
      <c r="G169" s="79">
        <v>1261</v>
      </c>
    </row>
    <row r="170" spans="1:7" x14ac:dyDescent="0.25">
      <c r="A170" s="85" t="s">
        <v>380</v>
      </c>
      <c r="B170" s="86" t="s">
        <v>346</v>
      </c>
      <c r="C170" s="89">
        <v>45337</v>
      </c>
      <c r="D170" s="78">
        <v>4441</v>
      </c>
      <c r="E170" s="85" t="s">
        <v>497</v>
      </c>
      <c r="F170" s="85" t="s">
        <v>446</v>
      </c>
      <c r="G170" s="79">
        <v>1261</v>
      </c>
    </row>
    <row r="171" spans="1:7" x14ac:dyDescent="0.25">
      <c r="A171" s="85" t="s">
        <v>380</v>
      </c>
      <c r="B171" s="86" t="s">
        <v>346</v>
      </c>
      <c r="C171" s="89">
        <v>45337</v>
      </c>
      <c r="D171" s="78">
        <v>4442</v>
      </c>
      <c r="E171" s="85" t="s">
        <v>497</v>
      </c>
      <c r="F171" s="85" t="s">
        <v>470</v>
      </c>
      <c r="G171" s="79">
        <v>1261</v>
      </c>
    </row>
    <row r="172" spans="1:7" x14ac:dyDescent="0.25">
      <c r="A172" s="85" t="s">
        <v>380</v>
      </c>
      <c r="B172" s="86" t="s">
        <v>346</v>
      </c>
      <c r="C172" s="89">
        <v>45337</v>
      </c>
      <c r="D172" s="78">
        <v>4443</v>
      </c>
      <c r="E172" s="85" t="s">
        <v>497</v>
      </c>
      <c r="F172" s="85" t="s">
        <v>447</v>
      </c>
      <c r="G172" s="79">
        <v>1261</v>
      </c>
    </row>
    <row r="173" spans="1:7" x14ac:dyDescent="0.25">
      <c r="A173" s="85" t="s">
        <v>380</v>
      </c>
      <c r="B173" s="86" t="s">
        <v>346</v>
      </c>
      <c r="C173" s="89">
        <v>45337</v>
      </c>
      <c r="D173" s="78">
        <v>4444</v>
      </c>
      <c r="E173" s="85" t="s">
        <v>497</v>
      </c>
      <c r="F173" s="85" t="s">
        <v>448</v>
      </c>
      <c r="G173" s="79">
        <v>78</v>
      </c>
    </row>
    <row r="174" spans="1:7" x14ac:dyDescent="0.25">
      <c r="A174" s="85" t="s">
        <v>380</v>
      </c>
      <c r="B174" s="86" t="s">
        <v>346</v>
      </c>
      <c r="C174" s="89">
        <v>45337</v>
      </c>
      <c r="D174" s="78">
        <v>4445</v>
      </c>
      <c r="E174" s="85" t="s">
        <v>497</v>
      </c>
      <c r="F174" s="85" t="s">
        <v>449</v>
      </c>
      <c r="G174" s="79">
        <v>78</v>
      </c>
    </row>
    <row r="175" spans="1:7" x14ac:dyDescent="0.25">
      <c r="A175" s="85" t="s">
        <v>380</v>
      </c>
      <c r="B175" s="86" t="s">
        <v>346</v>
      </c>
      <c r="C175" s="89">
        <v>45337</v>
      </c>
      <c r="D175" s="78">
        <v>4447</v>
      </c>
      <c r="E175" s="85" t="s">
        <v>497</v>
      </c>
      <c r="F175" s="85" t="s">
        <v>450</v>
      </c>
      <c r="G175" s="79">
        <v>1261</v>
      </c>
    </row>
    <row r="176" spans="1:7" x14ac:dyDescent="0.25">
      <c r="A176" s="85" t="s">
        <v>380</v>
      </c>
      <c r="B176" s="86" t="s">
        <v>346</v>
      </c>
      <c r="C176" s="89">
        <v>45337</v>
      </c>
      <c r="D176" s="78">
        <v>4448</v>
      </c>
      <c r="E176" s="85" t="s">
        <v>497</v>
      </c>
      <c r="F176" s="85" t="s">
        <v>451</v>
      </c>
      <c r="G176" s="79">
        <v>1261</v>
      </c>
    </row>
    <row r="177" spans="1:7" x14ac:dyDescent="0.25">
      <c r="A177" s="85" t="s">
        <v>380</v>
      </c>
      <c r="B177" s="86" t="s">
        <v>346</v>
      </c>
      <c r="C177" s="89">
        <v>45337</v>
      </c>
      <c r="D177" s="78">
        <v>4449</v>
      </c>
      <c r="E177" s="85" t="s">
        <v>497</v>
      </c>
      <c r="F177" s="85" t="s">
        <v>452</v>
      </c>
      <c r="G177" s="79">
        <v>1261</v>
      </c>
    </row>
    <row r="178" spans="1:7" x14ac:dyDescent="0.25">
      <c r="A178" s="85" t="s">
        <v>380</v>
      </c>
      <c r="B178" s="86" t="s">
        <v>348</v>
      </c>
      <c r="C178" s="89">
        <v>44664</v>
      </c>
      <c r="D178" s="78">
        <v>505784</v>
      </c>
      <c r="E178" s="85" t="s">
        <v>497</v>
      </c>
      <c r="F178" s="85" t="s">
        <v>456</v>
      </c>
      <c r="G178" s="79">
        <v>0.08</v>
      </c>
    </row>
    <row r="179" spans="1:7" x14ac:dyDescent="0.25">
      <c r="A179" s="85" t="s">
        <v>380</v>
      </c>
      <c r="B179" s="86" t="s">
        <v>348</v>
      </c>
      <c r="C179" s="89">
        <v>44680</v>
      </c>
      <c r="D179" s="78">
        <v>505787</v>
      </c>
      <c r="E179" s="85" t="s">
        <v>497</v>
      </c>
      <c r="F179" s="85" t="s">
        <v>456</v>
      </c>
      <c r="G179" s="79">
        <v>0.08</v>
      </c>
    </row>
    <row r="180" spans="1:7" x14ac:dyDescent="0.25">
      <c r="A180" s="85" t="s">
        <v>380</v>
      </c>
      <c r="B180" s="86" t="s">
        <v>348</v>
      </c>
      <c r="C180" s="89">
        <v>45338</v>
      </c>
      <c r="D180" s="78">
        <v>5912</v>
      </c>
      <c r="E180" s="85" t="s">
        <v>497</v>
      </c>
      <c r="F180" s="85" t="s">
        <v>454</v>
      </c>
      <c r="G180" s="79">
        <v>1225.53</v>
      </c>
    </row>
    <row r="181" spans="1:7" x14ac:dyDescent="0.25">
      <c r="A181" s="85" t="s">
        <v>380</v>
      </c>
      <c r="B181" s="86" t="s">
        <v>348</v>
      </c>
      <c r="C181" s="89">
        <v>45338</v>
      </c>
      <c r="D181" s="78">
        <v>5913</v>
      </c>
      <c r="E181" s="85" t="s">
        <v>497</v>
      </c>
      <c r="F181" s="85" t="s">
        <v>455</v>
      </c>
      <c r="G181" s="79">
        <v>9078.68</v>
      </c>
    </row>
    <row r="182" spans="1:7" x14ac:dyDescent="0.25">
      <c r="A182" s="85" t="s">
        <v>380</v>
      </c>
      <c r="B182" s="86" t="s">
        <v>348</v>
      </c>
      <c r="C182" s="89">
        <v>45716</v>
      </c>
      <c r="D182" s="78">
        <v>5987</v>
      </c>
      <c r="E182" s="85" t="s">
        <v>497</v>
      </c>
      <c r="F182" s="85" t="s">
        <v>476</v>
      </c>
      <c r="G182" s="79">
        <v>1496.34</v>
      </c>
    </row>
    <row r="183" spans="1:7" x14ac:dyDescent="0.25">
      <c r="A183" s="85" t="s">
        <v>380</v>
      </c>
      <c r="B183" s="86" t="s">
        <v>348</v>
      </c>
      <c r="C183" s="89">
        <v>45716</v>
      </c>
      <c r="D183" s="78">
        <v>5988</v>
      </c>
      <c r="E183" s="85" t="s">
        <v>497</v>
      </c>
      <c r="F183" s="85" t="s">
        <v>457</v>
      </c>
      <c r="G183" s="79">
        <v>1474.29</v>
      </c>
    </row>
    <row r="184" spans="1:7" x14ac:dyDescent="0.25">
      <c r="A184" s="85" t="s">
        <v>381</v>
      </c>
      <c r="B184" s="86">
        <v>65500997369</v>
      </c>
      <c r="C184" s="89">
        <v>45657</v>
      </c>
      <c r="D184" s="78" t="s">
        <v>404</v>
      </c>
      <c r="E184" s="85" t="s">
        <v>480</v>
      </c>
      <c r="F184" s="85" t="s">
        <v>479</v>
      </c>
      <c r="G184" s="79">
        <v>0.03</v>
      </c>
    </row>
    <row r="185" spans="1:7" x14ac:dyDescent="0.25">
      <c r="A185" s="85" t="s">
        <v>381</v>
      </c>
      <c r="B185" s="86">
        <v>65500997369</v>
      </c>
      <c r="C185" s="89">
        <v>45314</v>
      </c>
      <c r="D185" s="78" t="s">
        <v>404</v>
      </c>
      <c r="E185" s="85" t="s">
        <v>480</v>
      </c>
      <c r="F185" s="85" t="s">
        <v>405</v>
      </c>
      <c r="G185" s="79">
        <v>41471.43</v>
      </c>
    </row>
    <row r="186" spans="1:7" x14ac:dyDescent="0.25">
      <c r="A186" s="85" t="s">
        <v>381</v>
      </c>
      <c r="B186" s="86">
        <v>65500997369</v>
      </c>
      <c r="C186" s="89">
        <v>45695</v>
      </c>
      <c r="D186" s="78" t="s">
        <v>404</v>
      </c>
      <c r="E186" s="85" t="s">
        <v>480</v>
      </c>
      <c r="F186" s="85" t="s">
        <v>405</v>
      </c>
      <c r="G186" s="79">
        <v>0.04</v>
      </c>
    </row>
    <row r="187" spans="1:7" x14ac:dyDescent="0.25">
      <c r="A187" s="85" t="s">
        <v>381</v>
      </c>
      <c r="B187" s="86">
        <v>65500997369</v>
      </c>
      <c r="C187" s="89">
        <v>45747</v>
      </c>
      <c r="D187" s="78" t="s">
        <v>404</v>
      </c>
      <c r="E187" s="85" t="s">
        <v>480</v>
      </c>
      <c r="F187" s="85" t="s">
        <v>405</v>
      </c>
      <c r="G187" s="79">
        <v>559998.69999999995</v>
      </c>
    </row>
    <row r="188" spans="1:7" x14ac:dyDescent="0.25">
      <c r="A188" s="85" t="s">
        <v>381</v>
      </c>
      <c r="B188" s="86" t="s">
        <v>458</v>
      </c>
      <c r="C188" s="89">
        <v>44608</v>
      </c>
      <c r="D188" s="78" t="s">
        <v>404</v>
      </c>
      <c r="E188" s="85" t="s">
        <v>480</v>
      </c>
      <c r="F188" s="85" t="s">
        <v>413</v>
      </c>
      <c r="G188" s="79">
        <v>58.01</v>
      </c>
    </row>
    <row r="189" spans="1:7" x14ac:dyDescent="0.25">
      <c r="A189" s="85" t="s">
        <v>381</v>
      </c>
      <c r="B189" s="86" t="s">
        <v>459</v>
      </c>
      <c r="C189" s="89">
        <v>45702</v>
      </c>
      <c r="D189" s="78">
        <v>2107</v>
      </c>
      <c r="E189" s="85" t="s">
        <v>497</v>
      </c>
      <c r="F189" s="85" t="s">
        <v>494</v>
      </c>
      <c r="G189" s="79">
        <v>1761.56</v>
      </c>
    </row>
    <row r="190" spans="1:7" x14ac:dyDescent="0.25">
      <c r="A190" s="85" t="s">
        <v>381</v>
      </c>
      <c r="B190" s="86" t="s">
        <v>459</v>
      </c>
      <c r="C190" s="89">
        <v>45716</v>
      </c>
      <c r="D190" s="78">
        <v>2108</v>
      </c>
      <c r="E190" s="85" t="s">
        <v>497</v>
      </c>
      <c r="F190" s="85" t="s">
        <v>503</v>
      </c>
      <c r="G190" s="79">
        <v>10498.71</v>
      </c>
    </row>
    <row r="191" spans="1:7" x14ac:dyDescent="0.25">
      <c r="A191" s="85" t="s">
        <v>381</v>
      </c>
      <c r="B191" s="86" t="s">
        <v>459</v>
      </c>
      <c r="C191" s="89">
        <v>45735</v>
      </c>
      <c r="D191" s="78">
        <v>2110</v>
      </c>
      <c r="E191" s="85" t="s">
        <v>497</v>
      </c>
      <c r="F191" s="85" t="s">
        <v>482</v>
      </c>
      <c r="G191" s="79">
        <v>2392.4</v>
      </c>
    </row>
    <row r="192" spans="1:7" x14ac:dyDescent="0.25">
      <c r="A192" s="85" t="s">
        <v>381</v>
      </c>
      <c r="B192" s="86" t="s">
        <v>459</v>
      </c>
      <c r="C192" s="89">
        <v>45735</v>
      </c>
      <c r="D192" s="78">
        <v>2111</v>
      </c>
      <c r="E192" s="85" t="s">
        <v>497</v>
      </c>
      <c r="F192" s="85" t="s">
        <v>483</v>
      </c>
      <c r="G192" s="79">
        <v>628.5</v>
      </c>
    </row>
    <row r="193" spans="1:7" x14ac:dyDescent="0.25">
      <c r="A193" s="85" t="s">
        <v>381</v>
      </c>
      <c r="B193" s="86" t="s">
        <v>459</v>
      </c>
      <c r="C193" s="89">
        <v>45735</v>
      </c>
      <c r="D193" s="78">
        <v>2112</v>
      </c>
      <c r="E193" s="85" t="s">
        <v>497</v>
      </c>
      <c r="F193" s="85" t="s">
        <v>477</v>
      </c>
      <c r="G193" s="79">
        <v>3989.17</v>
      </c>
    </row>
    <row r="194" spans="1:7" x14ac:dyDescent="0.25">
      <c r="A194" s="85" t="s">
        <v>381</v>
      </c>
      <c r="B194" s="86" t="s">
        <v>459</v>
      </c>
      <c r="C194" s="89">
        <v>45735</v>
      </c>
      <c r="D194" s="78">
        <v>2114</v>
      </c>
      <c r="E194" s="85" t="s">
        <v>497</v>
      </c>
      <c r="F194" s="85" t="s">
        <v>424</v>
      </c>
      <c r="G194" s="79">
        <v>4261.7</v>
      </c>
    </row>
    <row r="195" spans="1:7" x14ac:dyDescent="0.25">
      <c r="A195" s="85" t="s">
        <v>381</v>
      </c>
      <c r="B195" s="86" t="s">
        <v>459</v>
      </c>
      <c r="C195" s="89">
        <v>45735</v>
      </c>
      <c r="D195" s="78">
        <v>2115</v>
      </c>
      <c r="E195" s="85" t="s">
        <v>497</v>
      </c>
      <c r="F195" s="85" t="s">
        <v>474</v>
      </c>
      <c r="G195" s="79">
        <v>5425.97</v>
      </c>
    </row>
    <row r="196" spans="1:7" x14ac:dyDescent="0.25">
      <c r="A196" s="85" t="s">
        <v>381</v>
      </c>
      <c r="B196" s="86" t="s">
        <v>459</v>
      </c>
      <c r="C196" s="89">
        <v>45735</v>
      </c>
      <c r="D196" s="78">
        <v>2116</v>
      </c>
      <c r="E196" s="85" t="s">
        <v>497</v>
      </c>
      <c r="F196" s="85" t="s">
        <v>424</v>
      </c>
      <c r="G196" s="79">
        <v>12912.81</v>
      </c>
    </row>
    <row r="197" spans="1:7" x14ac:dyDescent="0.25">
      <c r="A197" s="85" t="s">
        <v>381</v>
      </c>
      <c r="B197" s="86" t="s">
        <v>459</v>
      </c>
      <c r="C197" s="89">
        <v>45735</v>
      </c>
      <c r="D197" s="78">
        <v>2117</v>
      </c>
      <c r="E197" s="85" t="s">
        <v>497</v>
      </c>
      <c r="F197" s="85" t="s">
        <v>429</v>
      </c>
      <c r="G197" s="79">
        <v>901.3</v>
      </c>
    </row>
    <row r="198" spans="1:7" x14ac:dyDescent="0.25">
      <c r="A198" s="85" t="s">
        <v>381</v>
      </c>
      <c r="B198" s="86" t="s">
        <v>459</v>
      </c>
      <c r="C198" s="89">
        <v>45735</v>
      </c>
      <c r="D198" s="78">
        <v>2118</v>
      </c>
      <c r="E198" s="85" t="s">
        <v>497</v>
      </c>
      <c r="F198" s="85" t="s">
        <v>426</v>
      </c>
      <c r="G198" s="79">
        <v>1149.79</v>
      </c>
    </row>
    <row r="199" spans="1:7" x14ac:dyDescent="0.25">
      <c r="A199" s="85" t="s">
        <v>381</v>
      </c>
      <c r="B199" s="86" t="s">
        <v>459</v>
      </c>
      <c r="C199" s="89">
        <v>45735</v>
      </c>
      <c r="D199" s="78">
        <v>2121</v>
      </c>
      <c r="E199" s="85" t="s">
        <v>497</v>
      </c>
      <c r="F199" s="85" t="s">
        <v>420</v>
      </c>
      <c r="G199" s="79">
        <v>129.44</v>
      </c>
    </row>
    <row r="200" spans="1:7" x14ac:dyDescent="0.25">
      <c r="A200" s="85" t="s">
        <v>381</v>
      </c>
      <c r="B200" s="86" t="s">
        <v>459</v>
      </c>
      <c r="C200" s="89">
        <v>45735</v>
      </c>
      <c r="D200" s="78">
        <v>2122</v>
      </c>
      <c r="E200" s="85" t="s">
        <v>497</v>
      </c>
      <c r="F200" s="85" t="s">
        <v>414</v>
      </c>
      <c r="G200" s="79">
        <v>0.3</v>
      </c>
    </row>
    <row r="201" spans="1:7" x14ac:dyDescent="0.25">
      <c r="A201" s="85" t="s">
        <v>381</v>
      </c>
      <c r="B201" s="86" t="s">
        <v>459</v>
      </c>
      <c r="C201" s="89">
        <v>45735</v>
      </c>
      <c r="D201" s="78">
        <v>2123</v>
      </c>
      <c r="E201" s="85" t="s">
        <v>497</v>
      </c>
      <c r="F201" s="85" t="s">
        <v>468</v>
      </c>
      <c r="G201" s="79">
        <v>7109.7</v>
      </c>
    </row>
    <row r="202" spans="1:7" x14ac:dyDescent="0.25">
      <c r="A202" s="85" t="s">
        <v>381</v>
      </c>
      <c r="B202" s="86" t="s">
        <v>459</v>
      </c>
      <c r="C202" s="89">
        <v>45735</v>
      </c>
      <c r="D202" s="78">
        <v>2124</v>
      </c>
      <c r="E202" s="85" t="s">
        <v>497</v>
      </c>
      <c r="F202" s="85" t="s">
        <v>430</v>
      </c>
      <c r="G202" s="79">
        <v>22948.639999999999</v>
      </c>
    </row>
    <row r="203" spans="1:7" x14ac:dyDescent="0.25">
      <c r="A203" s="85" t="s">
        <v>381</v>
      </c>
      <c r="B203" s="86" t="s">
        <v>459</v>
      </c>
      <c r="C203" s="89">
        <v>45735</v>
      </c>
      <c r="D203" s="78">
        <v>2125</v>
      </c>
      <c r="E203" s="85" t="s">
        <v>497</v>
      </c>
      <c r="F203" s="85" t="s">
        <v>430</v>
      </c>
      <c r="G203" s="79">
        <v>15019.33</v>
      </c>
    </row>
    <row r="204" spans="1:7" x14ac:dyDescent="0.25">
      <c r="A204" s="85" t="s">
        <v>381</v>
      </c>
      <c r="B204" s="86" t="s">
        <v>459</v>
      </c>
      <c r="C204" s="89">
        <v>45735</v>
      </c>
      <c r="D204" s="78">
        <v>2126</v>
      </c>
      <c r="E204" s="85" t="s">
        <v>497</v>
      </c>
      <c r="F204" s="85" t="s">
        <v>460</v>
      </c>
      <c r="G204" s="79">
        <v>46292.61</v>
      </c>
    </row>
    <row r="205" spans="1:7" x14ac:dyDescent="0.25">
      <c r="A205" s="85" t="s">
        <v>381</v>
      </c>
      <c r="B205" s="86" t="s">
        <v>459</v>
      </c>
      <c r="C205" s="89">
        <v>45735</v>
      </c>
      <c r="D205" s="78">
        <v>2127</v>
      </c>
      <c r="E205" s="85" t="s">
        <v>497</v>
      </c>
      <c r="F205" s="85" t="s">
        <v>460</v>
      </c>
      <c r="G205" s="79">
        <v>19581.46</v>
      </c>
    </row>
    <row r="206" spans="1:7" x14ac:dyDescent="0.25">
      <c r="A206" s="85" t="s">
        <v>381</v>
      </c>
      <c r="B206" s="86" t="s">
        <v>459</v>
      </c>
      <c r="C206" s="89">
        <v>45735</v>
      </c>
      <c r="D206" s="78">
        <v>2128</v>
      </c>
      <c r="E206" s="85" t="s">
        <v>497</v>
      </c>
      <c r="F206" s="85" t="s">
        <v>462</v>
      </c>
      <c r="G206" s="79">
        <v>9136.35</v>
      </c>
    </row>
    <row r="207" spans="1:7" x14ac:dyDescent="0.25">
      <c r="A207" s="85" t="s">
        <v>381</v>
      </c>
      <c r="B207" s="86" t="s">
        <v>459</v>
      </c>
      <c r="C207" s="89">
        <v>45735</v>
      </c>
      <c r="D207" s="78">
        <v>2129</v>
      </c>
      <c r="E207" s="85" t="s">
        <v>497</v>
      </c>
      <c r="F207" s="85" t="s">
        <v>462</v>
      </c>
      <c r="G207" s="79">
        <v>4614.97</v>
      </c>
    </row>
    <row r="208" spans="1:7" x14ac:dyDescent="0.25">
      <c r="A208" s="85" t="s">
        <v>381</v>
      </c>
      <c r="B208" s="86" t="s">
        <v>459</v>
      </c>
      <c r="C208" s="89">
        <v>45735</v>
      </c>
      <c r="D208" s="78">
        <v>2130</v>
      </c>
      <c r="E208" s="85" t="s">
        <v>497</v>
      </c>
      <c r="F208" s="85" t="s">
        <v>431</v>
      </c>
      <c r="G208" s="79">
        <v>22948.639999999999</v>
      </c>
    </row>
    <row r="209" spans="1:7" x14ac:dyDescent="0.25">
      <c r="A209" s="85" t="s">
        <v>381</v>
      </c>
      <c r="B209" s="86" t="s">
        <v>459</v>
      </c>
      <c r="C209" s="89">
        <v>45735</v>
      </c>
      <c r="D209" s="78">
        <v>2131</v>
      </c>
      <c r="E209" s="85" t="s">
        <v>497</v>
      </c>
      <c r="F209" s="85" t="s">
        <v>431</v>
      </c>
      <c r="G209" s="79">
        <v>15019.33</v>
      </c>
    </row>
    <row r="210" spans="1:7" x14ac:dyDescent="0.25">
      <c r="A210" s="85" t="s">
        <v>381</v>
      </c>
      <c r="B210" s="86" t="s">
        <v>459</v>
      </c>
      <c r="C210" s="89">
        <v>45735</v>
      </c>
      <c r="D210" s="78">
        <v>2132</v>
      </c>
      <c r="E210" s="85" t="s">
        <v>497</v>
      </c>
      <c r="F210" s="85" t="s">
        <v>461</v>
      </c>
      <c r="G210" s="79">
        <v>7005.74</v>
      </c>
    </row>
    <row r="211" spans="1:7" x14ac:dyDescent="0.25">
      <c r="A211" s="85" t="s">
        <v>381</v>
      </c>
      <c r="B211" s="86" t="s">
        <v>459</v>
      </c>
      <c r="C211" s="89">
        <v>45735</v>
      </c>
      <c r="D211" s="78">
        <v>2133</v>
      </c>
      <c r="E211" s="85" t="s">
        <v>497</v>
      </c>
      <c r="F211" s="85" t="s">
        <v>461</v>
      </c>
      <c r="G211" s="79">
        <v>2794</v>
      </c>
    </row>
    <row r="212" spans="1:7" x14ac:dyDescent="0.25">
      <c r="A212" s="85" t="s">
        <v>381</v>
      </c>
      <c r="B212" s="86" t="s">
        <v>459</v>
      </c>
      <c r="C212" s="89">
        <v>45735</v>
      </c>
      <c r="D212" s="78">
        <v>2134</v>
      </c>
      <c r="E212" s="85" t="s">
        <v>497</v>
      </c>
      <c r="F212" s="85" t="s">
        <v>425</v>
      </c>
      <c r="G212" s="79">
        <v>30861.34</v>
      </c>
    </row>
    <row r="213" spans="1:7" x14ac:dyDescent="0.25">
      <c r="A213" s="85" t="s">
        <v>381</v>
      </c>
      <c r="B213" s="86" t="s">
        <v>459</v>
      </c>
      <c r="C213" s="89">
        <v>45735</v>
      </c>
      <c r="D213" s="78">
        <v>2135</v>
      </c>
      <c r="E213" s="85" t="s">
        <v>497</v>
      </c>
      <c r="F213" s="85" t="s">
        <v>425</v>
      </c>
      <c r="G213" s="79">
        <v>12945.54</v>
      </c>
    </row>
    <row r="214" spans="1:7" x14ac:dyDescent="0.25">
      <c r="A214" s="85" t="s">
        <v>381</v>
      </c>
      <c r="B214" s="86" t="s">
        <v>459</v>
      </c>
      <c r="C214" s="89">
        <v>45735</v>
      </c>
      <c r="D214" s="78">
        <v>2136</v>
      </c>
      <c r="E214" s="85" t="s">
        <v>497</v>
      </c>
      <c r="F214" s="85" t="s">
        <v>467</v>
      </c>
      <c r="G214" s="79">
        <v>721.07</v>
      </c>
    </row>
    <row r="215" spans="1:7" x14ac:dyDescent="0.25">
      <c r="A215" s="85" t="s">
        <v>381</v>
      </c>
      <c r="B215" s="86" t="s">
        <v>459</v>
      </c>
      <c r="C215" s="89">
        <v>45735</v>
      </c>
      <c r="D215" s="78">
        <v>2137</v>
      </c>
      <c r="E215" s="85" t="s">
        <v>497</v>
      </c>
      <c r="F215" s="85" t="s">
        <v>418</v>
      </c>
      <c r="G215" s="79">
        <v>1974.29</v>
      </c>
    </row>
    <row r="216" spans="1:7" x14ac:dyDescent="0.25">
      <c r="A216" s="85" t="s">
        <v>381</v>
      </c>
      <c r="B216" s="86" t="s">
        <v>459</v>
      </c>
      <c r="C216" s="89">
        <v>45735</v>
      </c>
      <c r="D216" s="78">
        <v>2138</v>
      </c>
      <c r="E216" s="85" t="s">
        <v>497</v>
      </c>
      <c r="F216" s="85" t="s">
        <v>419</v>
      </c>
      <c r="G216" s="79">
        <v>4335.74</v>
      </c>
    </row>
    <row r="217" spans="1:7" x14ac:dyDescent="0.25">
      <c r="A217" s="85" t="s">
        <v>381</v>
      </c>
      <c r="B217" s="86" t="s">
        <v>459</v>
      </c>
      <c r="C217" s="89">
        <v>45735</v>
      </c>
      <c r="D217" s="78">
        <v>2140</v>
      </c>
      <c r="E217" s="85" t="s">
        <v>497</v>
      </c>
      <c r="F217" s="85" t="s">
        <v>421</v>
      </c>
      <c r="G217" s="79">
        <v>1773.29</v>
      </c>
    </row>
    <row r="218" spans="1:7" x14ac:dyDescent="0.25">
      <c r="A218" s="85" t="s">
        <v>381</v>
      </c>
      <c r="B218" s="86" t="s">
        <v>459</v>
      </c>
      <c r="C218" s="89">
        <v>45735</v>
      </c>
      <c r="D218" s="78">
        <v>2141</v>
      </c>
      <c r="E218" s="85" t="s">
        <v>497</v>
      </c>
      <c r="F218" s="85" t="s">
        <v>432</v>
      </c>
      <c r="G218" s="79">
        <v>3976.91</v>
      </c>
    </row>
    <row r="219" spans="1:7" x14ac:dyDescent="0.25">
      <c r="A219" s="85" t="s">
        <v>381</v>
      </c>
      <c r="B219" s="86" t="s">
        <v>459</v>
      </c>
      <c r="C219" s="89">
        <v>45735</v>
      </c>
      <c r="D219" s="78">
        <v>2142</v>
      </c>
      <c r="E219" s="85" t="s">
        <v>497</v>
      </c>
      <c r="F219" s="85" t="s">
        <v>422</v>
      </c>
      <c r="G219" s="79">
        <v>1001.93</v>
      </c>
    </row>
    <row r="220" spans="1:7" x14ac:dyDescent="0.25">
      <c r="A220" s="85" t="s">
        <v>381</v>
      </c>
      <c r="B220" s="86" t="s">
        <v>459</v>
      </c>
      <c r="C220" s="89">
        <v>45735</v>
      </c>
      <c r="D220" s="78">
        <v>2143</v>
      </c>
      <c r="E220" s="85" t="s">
        <v>497</v>
      </c>
      <c r="F220" s="85" t="s">
        <v>416</v>
      </c>
      <c r="G220" s="79">
        <v>2812.64</v>
      </c>
    </row>
    <row r="221" spans="1:7" x14ac:dyDescent="0.25">
      <c r="A221" s="85" t="s">
        <v>381</v>
      </c>
      <c r="B221" s="86" t="s">
        <v>459</v>
      </c>
      <c r="C221" s="89">
        <v>45735</v>
      </c>
      <c r="D221" s="78">
        <v>2144</v>
      </c>
      <c r="E221" s="85" t="s">
        <v>497</v>
      </c>
      <c r="F221" s="85" t="s">
        <v>465</v>
      </c>
      <c r="G221" s="79">
        <v>1281.02</v>
      </c>
    </row>
    <row r="222" spans="1:7" x14ac:dyDescent="0.25">
      <c r="A222" s="85" t="s">
        <v>381</v>
      </c>
      <c r="B222" s="86" t="s">
        <v>459</v>
      </c>
      <c r="C222" s="89">
        <v>45735</v>
      </c>
      <c r="D222" s="78">
        <v>2145</v>
      </c>
      <c r="E222" s="85" t="s">
        <v>497</v>
      </c>
      <c r="F222" s="85" t="s">
        <v>427</v>
      </c>
      <c r="G222" s="79">
        <v>2265.02</v>
      </c>
    </row>
    <row r="223" spans="1:7" x14ac:dyDescent="0.25">
      <c r="A223" s="85" t="s">
        <v>381</v>
      </c>
      <c r="B223" s="86" t="s">
        <v>459</v>
      </c>
      <c r="C223" s="89">
        <v>45735</v>
      </c>
      <c r="D223" s="78">
        <v>2147</v>
      </c>
      <c r="E223" s="85" t="s">
        <v>497</v>
      </c>
      <c r="F223" s="85" t="s">
        <v>463</v>
      </c>
      <c r="G223" s="79">
        <v>10577.57</v>
      </c>
    </row>
    <row r="224" spans="1:7" x14ac:dyDescent="0.25">
      <c r="A224" s="85" t="s">
        <v>381</v>
      </c>
      <c r="B224" s="86" t="s">
        <v>459</v>
      </c>
      <c r="C224" s="89">
        <v>45735</v>
      </c>
      <c r="D224" s="78">
        <v>2148</v>
      </c>
      <c r="E224" s="85" t="s">
        <v>497</v>
      </c>
      <c r="F224" s="85" t="s">
        <v>429</v>
      </c>
      <c r="G224" s="79">
        <v>557.09</v>
      </c>
    </row>
    <row r="225" spans="1:7" x14ac:dyDescent="0.25">
      <c r="A225" s="85" t="s">
        <v>381</v>
      </c>
      <c r="B225" s="86" t="s">
        <v>459</v>
      </c>
      <c r="C225" s="89">
        <v>45735</v>
      </c>
      <c r="D225" s="78">
        <v>2149</v>
      </c>
      <c r="E225" s="85" t="s">
        <v>497</v>
      </c>
      <c r="F225" s="85" t="s">
        <v>428</v>
      </c>
      <c r="G225" s="79">
        <v>3221.4</v>
      </c>
    </row>
    <row r="226" spans="1:7" x14ac:dyDescent="0.25">
      <c r="A226" s="85" t="s">
        <v>381</v>
      </c>
      <c r="B226" s="86" t="s">
        <v>459</v>
      </c>
      <c r="C226" s="89">
        <v>45735</v>
      </c>
      <c r="D226" s="78">
        <v>2150</v>
      </c>
      <c r="E226" s="85" t="s">
        <v>497</v>
      </c>
      <c r="F226" s="85" t="s">
        <v>428</v>
      </c>
      <c r="G226" s="79">
        <v>2006.69</v>
      </c>
    </row>
    <row r="227" spans="1:7" x14ac:dyDescent="0.25">
      <c r="A227" s="85" t="s">
        <v>381</v>
      </c>
      <c r="B227" s="86" t="s">
        <v>459</v>
      </c>
      <c r="C227" s="89">
        <v>45735</v>
      </c>
      <c r="D227" s="78">
        <v>2151</v>
      </c>
      <c r="E227" s="85" t="s">
        <v>497</v>
      </c>
      <c r="F227" s="85" t="s">
        <v>417</v>
      </c>
      <c r="G227" s="79">
        <v>6193.08</v>
      </c>
    </row>
    <row r="228" spans="1:7" x14ac:dyDescent="0.25">
      <c r="A228" s="85" t="s">
        <v>381</v>
      </c>
      <c r="B228" s="86" t="s">
        <v>459</v>
      </c>
      <c r="C228" s="89">
        <v>45735</v>
      </c>
      <c r="D228" s="78">
        <v>2152</v>
      </c>
      <c r="E228" s="85" t="s">
        <v>497</v>
      </c>
      <c r="F228" s="85" t="s">
        <v>417</v>
      </c>
      <c r="G228" s="79">
        <v>2393.64</v>
      </c>
    </row>
    <row r="229" spans="1:7" x14ac:dyDescent="0.25">
      <c r="A229" s="85" t="s">
        <v>381</v>
      </c>
      <c r="B229" s="86" t="s">
        <v>459</v>
      </c>
      <c r="C229" s="89">
        <v>45735</v>
      </c>
      <c r="D229" s="78">
        <v>2153</v>
      </c>
      <c r="E229" s="85" t="s">
        <v>497</v>
      </c>
      <c r="F229" s="85" t="s">
        <v>466</v>
      </c>
      <c r="G229" s="79">
        <v>10819.07</v>
      </c>
    </row>
    <row r="230" spans="1:7" x14ac:dyDescent="0.25">
      <c r="A230" s="85" t="s">
        <v>381</v>
      </c>
      <c r="B230" s="86" t="s">
        <v>459</v>
      </c>
      <c r="C230" s="89">
        <v>45735</v>
      </c>
      <c r="D230" s="78">
        <v>2154</v>
      </c>
      <c r="E230" s="85" t="s">
        <v>497</v>
      </c>
      <c r="F230" s="85" t="s">
        <v>466</v>
      </c>
      <c r="G230" s="79">
        <v>2843.26</v>
      </c>
    </row>
    <row r="231" spans="1:7" x14ac:dyDescent="0.25">
      <c r="A231" s="85" t="s">
        <v>381</v>
      </c>
      <c r="B231" s="86" t="s">
        <v>459</v>
      </c>
      <c r="C231" s="89">
        <v>45735</v>
      </c>
      <c r="D231" s="78">
        <v>2155</v>
      </c>
      <c r="E231" s="85" t="s">
        <v>497</v>
      </c>
      <c r="F231" s="85" t="s">
        <v>415</v>
      </c>
      <c r="G231" s="79">
        <v>2183.5100000000002</v>
      </c>
    </row>
    <row r="232" spans="1:7" x14ac:dyDescent="0.25">
      <c r="A232" s="85" t="s">
        <v>381</v>
      </c>
      <c r="B232" s="86" t="s">
        <v>459</v>
      </c>
      <c r="C232" s="89">
        <v>45735</v>
      </c>
      <c r="D232" s="78">
        <v>2156</v>
      </c>
      <c r="E232" s="85" t="s">
        <v>497</v>
      </c>
      <c r="F232" s="85" t="s">
        <v>415</v>
      </c>
      <c r="G232" s="79">
        <v>2183.5100000000002</v>
      </c>
    </row>
    <row r="233" spans="1:7" x14ac:dyDescent="0.25">
      <c r="A233" s="85" t="s">
        <v>381</v>
      </c>
      <c r="B233" s="86" t="s">
        <v>459</v>
      </c>
      <c r="C233" s="89">
        <v>45735</v>
      </c>
      <c r="D233" s="78">
        <v>2157</v>
      </c>
      <c r="E233" s="85" t="s">
        <v>497</v>
      </c>
      <c r="F233" s="85" t="s">
        <v>415</v>
      </c>
      <c r="G233" s="79">
        <v>2183.5</v>
      </c>
    </row>
    <row r="234" spans="1:7" x14ac:dyDescent="0.25">
      <c r="A234" s="85" t="s">
        <v>381</v>
      </c>
      <c r="B234" s="86" t="s">
        <v>459</v>
      </c>
      <c r="C234" s="89">
        <v>45735</v>
      </c>
      <c r="D234" s="78">
        <v>2158</v>
      </c>
      <c r="E234" s="85" t="s">
        <v>497</v>
      </c>
      <c r="F234" s="85" t="s">
        <v>415</v>
      </c>
      <c r="G234" s="79">
        <v>2183.5100000000002</v>
      </c>
    </row>
    <row r="235" spans="1:7" x14ac:dyDescent="0.25">
      <c r="A235" s="85" t="s">
        <v>381</v>
      </c>
      <c r="B235" s="86" t="s">
        <v>459</v>
      </c>
      <c r="C235" s="89">
        <v>45735</v>
      </c>
      <c r="D235" s="78">
        <v>2159</v>
      </c>
      <c r="E235" s="85" t="s">
        <v>497</v>
      </c>
      <c r="F235" s="85" t="s">
        <v>415</v>
      </c>
      <c r="G235" s="79">
        <v>2183.5</v>
      </c>
    </row>
    <row r="236" spans="1:7" x14ac:dyDescent="0.25">
      <c r="A236" s="85" t="s">
        <v>381</v>
      </c>
      <c r="B236" s="86" t="s">
        <v>459</v>
      </c>
      <c r="C236" s="89">
        <v>45735</v>
      </c>
      <c r="D236" s="78">
        <v>2160</v>
      </c>
      <c r="E236" s="85" t="s">
        <v>497</v>
      </c>
      <c r="F236" s="85" t="s">
        <v>415</v>
      </c>
      <c r="G236" s="79">
        <v>8383.02</v>
      </c>
    </row>
    <row r="237" spans="1:7" x14ac:dyDescent="0.25">
      <c r="A237" s="85" t="s">
        <v>381</v>
      </c>
      <c r="B237" s="86" t="s">
        <v>459</v>
      </c>
      <c r="C237" s="89">
        <v>45735</v>
      </c>
      <c r="D237" s="78">
        <v>2161</v>
      </c>
      <c r="E237" s="85" t="s">
        <v>497</v>
      </c>
      <c r="F237" s="85" t="s">
        <v>415</v>
      </c>
      <c r="G237" s="79">
        <v>2183.5</v>
      </c>
    </row>
    <row r="238" spans="1:7" x14ac:dyDescent="0.25">
      <c r="A238" s="85" t="s">
        <v>381</v>
      </c>
      <c r="B238" s="86" t="s">
        <v>459</v>
      </c>
      <c r="C238" s="89">
        <v>45735</v>
      </c>
      <c r="D238" s="78">
        <v>2162</v>
      </c>
      <c r="E238" s="85" t="s">
        <v>497</v>
      </c>
      <c r="F238" s="85" t="s">
        <v>415</v>
      </c>
      <c r="G238" s="79">
        <v>3079.51</v>
      </c>
    </row>
    <row r="239" spans="1:7" x14ac:dyDescent="0.25">
      <c r="A239" s="85" t="s">
        <v>381</v>
      </c>
      <c r="B239" s="86" t="s">
        <v>471</v>
      </c>
      <c r="C239" s="89">
        <v>44986</v>
      </c>
      <c r="D239" s="78" t="s">
        <v>453</v>
      </c>
      <c r="E239" s="85" t="s">
        <v>480</v>
      </c>
      <c r="F239" s="85" t="s">
        <v>472</v>
      </c>
      <c r="G239" s="79">
        <v>232</v>
      </c>
    </row>
    <row r="240" spans="1:7" x14ac:dyDescent="0.25">
      <c r="A240" s="85" t="s">
        <v>381</v>
      </c>
      <c r="B240" s="86" t="s">
        <v>346</v>
      </c>
      <c r="C240" s="89">
        <v>45337</v>
      </c>
      <c r="D240" s="78">
        <v>4431</v>
      </c>
      <c r="E240" s="85" t="s">
        <v>497</v>
      </c>
      <c r="F240" s="85" t="s">
        <v>439</v>
      </c>
      <c r="G240" s="79">
        <v>1261</v>
      </c>
    </row>
    <row r="241" spans="1:7" x14ac:dyDescent="0.25">
      <c r="A241" s="85" t="s">
        <v>381</v>
      </c>
      <c r="B241" s="86" t="s">
        <v>346</v>
      </c>
      <c r="C241" s="89">
        <v>45735</v>
      </c>
      <c r="D241" s="78">
        <v>4453</v>
      </c>
      <c r="E241" s="85" t="s">
        <v>497</v>
      </c>
      <c r="F241" s="85" t="s">
        <v>452</v>
      </c>
      <c r="G241" s="79">
        <v>1261</v>
      </c>
    </row>
    <row r="242" spans="1:7" x14ac:dyDescent="0.25">
      <c r="A242" s="85" t="s">
        <v>381</v>
      </c>
      <c r="B242" s="86" t="s">
        <v>346</v>
      </c>
      <c r="C242" s="89">
        <v>45735</v>
      </c>
      <c r="D242" s="78">
        <v>4454</v>
      </c>
      <c r="E242" s="85" t="s">
        <v>497</v>
      </c>
      <c r="F242" s="85" t="s">
        <v>449</v>
      </c>
      <c r="G242" s="79">
        <v>78</v>
      </c>
    </row>
    <row r="243" spans="1:7" x14ac:dyDescent="0.25">
      <c r="A243" s="85" t="s">
        <v>381</v>
      </c>
      <c r="B243" s="86" t="s">
        <v>346</v>
      </c>
      <c r="C243" s="89">
        <v>45735</v>
      </c>
      <c r="D243" s="78">
        <v>4455</v>
      </c>
      <c r="E243" s="85" t="s">
        <v>497</v>
      </c>
      <c r="F243" s="85" t="s">
        <v>448</v>
      </c>
      <c r="G243" s="79">
        <v>78</v>
      </c>
    </row>
    <row r="244" spans="1:7" x14ac:dyDescent="0.25">
      <c r="A244" s="85" t="s">
        <v>381</v>
      </c>
      <c r="B244" s="86" t="s">
        <v>346</v>
      </c>
      <c r="C244" s="89">
        <v>45735</v>
      </c>
      <c r="D244" s="78">
        <v>4456</v>
      </c>
      <c r="E244" s="85" t="s">
        <v>497</v>
      </c>
      <c r="F244" s="85" t="s">
        <v>447</v>
      </c>
      <c r="G244" s="79">
        <v>1261</v>
      </c>
    </row>
    <row r="245" spans="1:7" x14ac:dyDescent="0.25">
      <c r="A245" s="85" t="s">
        <v>381</v>
      </c>
      <c r="B245" s="86" t="s">
        <v>346</v>
      </c>
      <c r="C245" s="89">
        <v>45735</v>
      </c>
      <c r="D245" s="78">
        <v>4457</v>
      </c>
      <c r="E245" s="85" t="s">
        <v>497</v>
      </c>
      <c r="F245" s="85" t="s">
        <v>470</v>
      </c>
      <c r="G245" s="79">
        <v>1261</v>
      </c>
    </row>
    <row r="246" spans="1:7" x14ac:dyDescent="0.25">
      <c r="A246" s="85" t="s">
        <v>381</v>
      </c>
      <c r="B246" s="86" t="s">
        <v>346</v>
      </c>
      <c r="C246" s="89">
        <v>45735</v>
      </c>
      <c r="D246" s="78">
        <v>4458</v>
      </c>
      <c r="E246" s="85" t="s">
        <v>497</v>
      </c>
      <c r="F246" s="85" t="s">
        <v>446</v>
      </c>
      <c r="G246" s="79">
        <v>1261</v>
      </c>
    </row>
    <row r="247" spans="1:7" x14ac:dyDescent="0.25">
      <c r="A247" s="85" t="s">
        <v>381</v>
      </c>
      <c r="B247" s="86" t="s">
        <v>346</v>
      </c>
      <c r="C247" s="89">
        <v>45735</v>
      </c>
      <c r="D247" s="78">
        <v>4459</v>
      </c>
      <c r="E247" s="85" t="s">
        <v>497</v>
      </c>
      <c r="F247" s="85" t="s">
        <v>451</v>
      </c>
      <c r="G247" s="79">
        <v>1261</v>
      </c>
    </row>
    <row r="248" spans="1:7" x14ac:dyDescent="0.25">
      <c r="A248" s="85" t="s">
        <v>381</v>
      </c>
      <c r="B248" s="86" t="s">
        <v>346</v>
      </c>
      <c r="C248" s="89">
        <v>45735</v>
      </c>
      <c r="D248" s="78">
        <v>4460</v>
      </c>
      <c r="E248" s="85" t="s">
        <v>497</v>
      </c>
      <c r="F248" s="85" t="s">
        <v>450</v>
      </c>
      <c r="G248" s="79">
        <v>1261</v>
      </c>
    </row>
    <row r="249" spans="1:7" x14ac:dyDescent="0.25">
      <c r="A249" s="85" t="s">
        <v>381</v>
      </c>
      <c r="B249" s="86" t="s">
        <v>346</v>
      </c>
      <c r="C249" s="89">
        <v>45735</v>
      </c>
      <c r="D249" s="78">
        <v>4461</v>
      </c>
      <c r="E249" s="85" t="s">
        <v>497</v>
      </c>
      <c r="F249" s="85" t="s">
        <v>445</v>
      </c>
      <c r="G249" s="79">
        <v>1261</v>
      </c>
    </row>
    <row r="250" spans="1:7" x14ac:dyDescent="0.25">
      <c r="A250" s="85" t="s">
        <v>381</v>
      </c>
      <c r="B250" s="86" t="s">
        <v>346</v>
      </c>
      <c r="C250" s="89">
        <v>45735</v>
      </c>
      <c r="D250" s="78">
        <v>4462</v>
      </c>
      <c r="E250" s="85" t="s">
        <v>497</v>
      </c>
      <c r="F250" s="85" t="s">
        <v>444</v>
      </c>
      <c r="G250" s="79">
        <v>1261</v>
      </c>
    </row>
    <row r="251" spans="1:7" x14ac:dyDescent="0.25">
      <c r="A251" s="85" t="s">
        <v>381</v>
      </c>
      <c r="B251" s="86" t="s">
        <v>346</v>
      </c>
      <c r="C251" s="89">
        <v>45735</v>
      </c>
      <c r="D251" s="78">
        <v>4463</v>
      </c>
      <c r="E251" s="85" t="s">
        <v>497</v>
      </c>
      <c r="F251" s="85" t="s">
        <v>443</v>
      </c>
      <c r="G251" s="79">
        <v>1261</v>
      </c>
    </row>
    <row r="252" spans="1:7" x14ac:dyDescent="0.25">
      <c r="A252" s="85" t="s">
        <v>381</v>
      </c>
      <c r="B252" s="86" t="s">
        <v>346</v>
      </c>
      <c r="C252" s="89">
        <v>45735</v>
      </c>
      <c r="D252" s="78">
        <v>4464</v>
      </c>
      <c r="E252" s="85" t="s">
        <v>497</v>
      </c>
      <c r="F252" s="85" t="s">
        <v>442</v>
      </c>
      <c r="G252" s="79">
        <v>1261</v>
      </c>
    </row>
    <row r="253" spans="1:7" x14ac:dyDescent="0.25">
      <c r="A253" s="85" t="s">
        <v>381</v>
      </c>
      <c r="B253" s="86" t="s">
        <v>346</v>
      </c>
      <c r="C253" s="89">
        <v>45735</v>
      </c>
      <c r="D253" s="78">
        <v>4465</v>
      </c>
      <c r="E253" s="85" t="s">
        <v>497</v>
      </c>
      <c r="F253" s="85" t="s">
        <v>441</v>
      </c>
      <c r="G253" s="79">
        <v>1261</v>
      </c>
    </row>
    <row r="254" spans="1:7" x14ac:dyDescent="0.25">
      <c r="A254" s="85" t="s">
        <v>381</v>
      </c>
      <c r="B254" s="86" t="s">
        <v>346</v>
      </c>
      <c r="C254" s="89">
        <v>45735</v>
      </c>
      <c r="D254" s="78">
        <v>4466</v>
      </c>
      <c r="E254" s="85" t="s">
        <v>497</v>
      </c>
      <c r="F254" s="85" t="s">
        <v>440</v>
      </c>
      <c r="G254" s="79">
        <v>1261</v>
      </c>
    </row>
    <row r="255" spans="1:7" x14ac:dyDescent="0.25">
      <c r="A255" s="85" t="s">
        <v>381</v>
      </c>
      <c r="B255" s="86" t="s">
        <v>346</v>
      </c>
      <c r="C255" s="89">
        <v>45735</v>
      </c>
      <c r="D255" s="78">
        <v>4467</v>
      </c>
      <c r="E255" s="85" t="s">
        <v>497</v>
      </c>
      <c r="F255" s="85" t="s">
        <v>438</v>
      </c>
      <c r="G255" s="79">
        <v>1261</v>
      </c>
    </row>
    <row r="256" spans="1:7" x14ac:dyDescent="0.25">
      <c r="A256" s="85" t="s">
        <v>381</v>
      </c>
      <c r="B256" s="86" t="s">
        <v>348</v>
      </c>
      <c r="C256" s="89">
        <v>44664</v>
      </c>
      <c r="D256" s="78">
        <v>505784</v>
      </c>
      <c r="E256" s="85" t="s">
        <v>497</v>
      </c>
      <c r="F256" s="85" t="s">
        <v>456</v>
      </c>
      <c r="G256" s="79">
        <v>0.08</v>
      </c>
    </row>
    <row r="257" spans="1:7" x14ac:dyDescent="0.25">
      <c r="A257" s="85" t="s">
        <v>381</v>
      </c>
      <c r="B257" s="86" t="s">
        <v>348</v>
      </c>
      <c r="C257" s="89">
        <v>44680</v>
      </c>
      <c r="D257" s="78">
        <v>505787</v>
      </c>
      <c r="E257" s="85" t="s">
        <v>497</v>
      </c>
      <c r="F257" s="85" t="s">
        <v>456</v>
      </c>
      <c r="G257" s="79">
        <v>0.08</v>
      </c>
    </row>
    <row r="258" spans="1:7" x14ac:dyDescent="0.25">
      <c r="A258" s="85" t="s">
        <v>381</v>
      </c>
      <c r="B258" s="86" t="s">
        <v>348</v>
      </c>
      <c r="C258" s="89">
        <v>45716</v>
      </c>
      <c r="D258" s="78">
        <v>5987</v>
      </c>
      <c r="E258" s="85" t="s">
        <v>497</v>
      </c>
      <c r="F258" s="85" t="s">
        <v>476</v>
      </c>
      <c r="G258" s="79">
        <v>1496.34</v>
      </c>
    </row>
    <row r="259" spans="1:7" x14ac:dyDescent="0.25">
      <c r="A259" s="85" t="s">
        <v>381</v>
      </c>
      <c r="B259" s="86" t="s">
        <v>348</v>
      </c>
      <c r="C259" s="89">
        <v>45716</v>
      </c>
      <c r="D259" s="78">
        <v>5988</v>
      </c>
      <c r="E259" s="85" t="s">
        <v>497</v>
      </c>
      <c r="F259" s="85" t="s">
        <v>457</v>
      </c>
      <c r="G259" s="79">
        <v>1474.29</v>
      </c>
    </row>
    <row r="260" spans="1:7" x14ac:dyDescent="0.25">
      <c r="A260" s="85" t="s">
        <v>381</v>
      </c>
      <c r="B260" s="86" t="s">
        <v>348</v>
      </c>
      <c r="C260" s="89">
        <v>45730</v>
      </c>
      <c r="D260" s="78">
        <v>5989</v>
      </c>
      <c r="E260" s="85" t="s">
        <v>497</v>
      </c>
      <c r="F260" s="85" t="s">
        <v>476</v>
      </c>
      <c r="G260" s="79">
        <v>1496.34</v>
      </c>
    </row>
    <row r="261" spans="1:7" x14ac:dyDescent="0.25">
      <c r="A261" s="85" t="s">
        <v>381</v>
      </c>
      <c r="B261" s="86" t="s">
        <v>348</v>
      </c>
      <c r="C261" s="89">
        <v>45730</v>
      </c>
      <c r="D261" s="78">
        <v>5990</v>
      </c>
      <c r="E261" s="85" t="s">
        <v>497</v>
      </c>
      <c r="F261" s="85" t="s">
        <v>457</v>
      </c>
      <c r="G261" s="79">
        <v>1474.29</v>
      </c>
    </row>
    <row r="262" spans="1:7" x14ac:dyDescent="0.25">
      <c r="A262" s="85" t="s">
        <v>381</v>
      </c>
      <c r="B262" s="86" t="s">
        <v>348</v>
      </c>
      <c r="C262" s="89">
        <v>45370</v>
      </c>
      <c r="D262" s="78">
        <v>5991</v>
      </c>
      <c r="E262" s="85" t="s">
        <v>497</v>
      </c>
      <c r="F262" s="85" t="s">
        <v>454</v>
      </c>
      <c r="G262" s="79">
        <v>1225.53</v>
      </c>
    </row>
    <row r="263" spans="1:7" x14ac:dyDescent="0.25">
      <c r="A263" s="85" t="s">
        <v>381</v>
      </c>
      <c r="B263" s="86" t="s">
        <v>348</v>
      </c>
      <c r="C263" s="89">
        <v>45735</v>
      </c>
      <c r="D263" s="78">
        <v>5992</v>
      </c>
      <c r="E263" s="85" t="s">
        <v>497</v>
      </c>
      <c r="F263" s="85" t="s">
        <v>455</v>
      </c>
      <c r="G263" s="79">
        <v>9078.68</v>
      </c>
    </row>
    <row r="264" spans="1:7" x14ac:dyDescent="0.25">
      <c r="A264" s="85" t="s">
        <v>381</v>
      </c>
      <c r="B264" s="86" t="s">
        <v>348</v>
      </c>
      <c r="C264" s="89">
        <v>45744</v>
      </c>
      <c r="D264" s="78">
        <v>5993</v>
      </c>
      <c r="E264" s="85" t="s">
        <v>497</v>
      </c>
      <c r="F264" s="85" t="s">
        <v>476</v>
      </c>
      <c r="G264" s="79">
        <v>1496.34</v>
      </c>
    </row>
    <row r="265" spans="1:7" x14ac:dyDescent="0.25">
      <c r="A265" s="85" t="s">
        <v>381</v>
      </c>
      <c r="B265" s="86" t="s">
        <v>348</v>
      </c>
      <c r="C265" s="89">
        <v>45744</v>
      </c>
      <c r="D265" s="78">
        <v>5994</v>
      </c>
      <c r="E265" s="85" t="s">
        <v>497</v>
      </c>
      <c r="F265" s="85" t="s">
        <v>457</v>
      </c>
      <c r="G265" s="79">
        <v>1474.29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D5B43-ECC8-4983-8516-D7BA24F02361}">
  <dimension ref="A1:H342"/>
  <sheetViews>
    <sheetView workbookViewId="0">
      <pane xSplit="2" ySplit="2" topLeftCell="C321" activePane="bottomRight" state="frozen"/>
      <selection pane="topRight" activeCell="C21" sqref="C21"/>
      <selection pane="bottomLeft" activeCell="C21" sqref="C21"/>
      <selection pane="bottomRight" activeCell="A2" sqref="A2:XFD2"/>
    </sheetView>
  </sheetViews>
  <sheetFormatPr baseColWidth="10" defaultColWidth="11.42578125" defaultRowHeight="15" x14ac:dyDescent="0.25"/>
  <cols>
    <col min="1" max="1" width="13.140625" style="35" customWidth="1"/>
    <col min="2" max="2" width="19.7109375" style="35" bestFit="1" customWidth="1"/>
    <col min="3" max="3" width="12.7109375" style="37" customWidth="1"/>
    <col min="4" max="4" width="19.7109375" style="35" customWidth="1"/>
    <col min="5" max="6" width="32.28515625" style="35" customWidth="1"/>
    <col min="7" max="7" width="19.28515625" style="36" customWidth="1"/>
  </cols>
  <sheetData>
    <row r="1" spans="1:7" ht="15" customHeight="1" x14ac:dyDescent="0.25">
      <c r="A1" s="91" t="s">
        <v>485</v>
      </c>
      <c r="B1" s="92"/>
      <c r="C1" s="92"/>
      <c r="D1" s="92"/>
      <c r="E1" s="92"/>
      <c r="F1" s="92"/>
      <c r="G1" s="93"/>
    </row>
    <row r="2" spans="1:7" x14ac:dyDescent="0.25">
      <c r="A2" s="94" t="s">
        <v>398</v>
      </c>
      <c r="B2" s="94" t="s">
        <v>378</v>
      </c>
      <c r="C2" s="95" t="s">
        <v>399</v>
      </c>
      <c r="D2" s="94" t="s">
        <v>400</v>
      </c>
      <c r="E2" s="94" t="s">
        <v>401</v>
      </c>
      <c r="F2" s="94" t="s">
        <v>402</v>
      </c>
      <c r="G2" s="96" t="s">
        <v>403</v>
      </c>
    </row>
    <row r="3" spans="1:7" x14ac:dyDescent="0.25">
      <c r="A3" s="85" t="s">
        <v>491</v>
      </c>
      <c r="B3" s="85" t="s">
        <v>410</v>
      </c>
      <c r="C3" s="103">
        <v>44229</v>
      </c>
      <c r="D3" s="97" t="s">
        <v>404</v>
      </c>
      <c r="E3" s="84" t="s">
        <v>492</v>
      </c>
      <c r="F3" s="99" t="s">
        <v>472</v>
      </c>
      <c r="G3" s="98">
        <v>501.46</v>
      </c>
    </row>
    <row r="4" spans="1:7" x14ac:dyDescent="0.25">
      <c r="A4" s="85" t="s">
        <v>491</v>
      </c>
      <c r="B4" s="85" t="s">
        <v>410</v>
      </c>
      <c r="C4" s="103">
        <v>44621</v>
      </c>
      <c r="D4" s="97" t="s">
        <v>404</v>
      </c>
      <c r="E4" s="84" t="s">
        <v>492</v>
      </c>
      <c r="F4" s="99" t="s">
        <v>472</v>
      </c>
      <c r="G4" s="98">
        <v>232</v>
      </c>
    </row>
    <row r="5" spans="1:7" x14ac:dyDescent="0.25">
      <c r="A5" s="83" t="s">
        <v>379</v>
      </c>
      <c r="B5" s="83" t="s">
        <v>459</v>
      </c>
      <c r="C5" s="87">
        <v>43465</v>
      </c>
      <c r="D5" s="97" t="s">
        <v>404</v>
      </c>
      <c r="E5" s="84" t="s">
        <v>275</v>
      </c>
      <c r="F5" s="99" t="s">
        <v>486</v>
      </c>
      <c r="G5" s="98">
        <v>3434.76</v>
      </c>
    </row>
    <row r="6" spans="1:7" x14ac:dyDescent="0.25">
      <c r="A6" s="83" t="s">
        <v>379</v>
      </c>
      <c r="B6" s="83" t="s">
        <v>459</v>
      </c>
      <c r="C6" s="87">
        <v>44593</v>
      </c>
      <c r="D6" s="97" t="s">
        <v>404</v>
      </c>
      <c r="E6" s="84" t="s">
        <v>275</v>
      </c>
      <c r="F6" s="99" t="s">
        <v>472</v>
      </c>
      <c r="G6" s="98">
        <v>603.20000000000005</v>
      </c>
    </row>
    <row r="7" spans="1:7" x14ac:dyDescent="0.25">
      <c r="A7" s="83" t="s">
        <v>379</v>
      </c>
      <c r="B7" s="83" t="s">
        <v>459</v>
      </c>
      <c r="C7" s="110">
        <v>44593</v>
      </c>
      <c r="D7" s="97" t="s">
        <v>404</v>
      </c>
      <c r="E7" s="84" t="s">
        <v>275</v>
      </c>
      <c r="F7" s="111" t="s">
        <v>472</v>
      </c>
      <c r="G7" s="98">
        <v>603.20000000000005</v>
      </c>
    </row>
    <row r="8" spans="1:7" x14ac:dyDescent="0.25">
      <c r="A8" s="83" t="s">
        <v>379</v>
      </c>
      <c r="B8" s="83" t="s">
        <v>459</v>
      </c>
      <c r="C8" s="87">
        <v>44621</v>
      </c>
      <c r="D8" s="97" t="s">
        <v>404</v>
      </c>
      <c r="E8" s="84" t="s">
        <v>275</v>
      </c>
      <c r="F8" s="99" t="s">
        <v>472</v>
      </c>
      <c r="G8" s="98">
        <v>603.20000000000005</v>
      </c>
    </row>
    <row r="9" spans="1:7" x14ac:dyDescent="0.25">
      <c r="A9" s="83" t="s">
        <v>379</v>
      </c>
      <c r="B9" s="83" t="s">
        <v>459</v>
      </c>
      <c r="C9" s="87">
        <v>44652</v>
      </c>
      <c r="D9" s="97" t="s">
        <v>404</v>
      </c>
      <c r="E9" s="84" t="s">
        <v>275</v>
      </c>
      <c r="F9" s="99" t="s">
        <v>472</v>
      </c>
      <c r="G9" s="98">
        <v>603.20000000000005</v>
      </c>
    </row>
    <row r="10" spans="1:7" x14ac:dyDescent="0.25">
      <c r="A10" s="83" t="s">
        <v>379</v>
      </c>
      <c r="B10" s="83" t="s">
        <v>459</v>
      </c>
      <c r="C10" s="87">
        <v>44680</v>
      </c>
      <c r="D10" s="97" t="s">
        <v>404</v>
      </c>
      <c r="E10" s="84" t="s">
        <v>275</v>
      </c>
      <c r="F10" s="99" t="s">
        <v>472</v>
      </c>
      <c r="G10" s="98">
        <v>90.48</v>
      </c>
    </row>
    <row r="11" spans="1:7" x14ac:dyDescent="0.25">
      <c r="A11" s="83" t="s">
        <v>379</v>
      </c>
      <c r="B11" s="83" t="s">
        <v>459</v>
      </c>
      <c r="C11" s="87">
        <v>44683</v>
      </c>
      <c r="D11" s="97" t="s">
        <v>404</v>
      </c>
      <c r="E11" s="84" t="s">
        <v>275</v>
      </c>
      <c r="F11" s="99" t="s">
        <v>472</v>
      </c>
      <c r="G11" s="98">
        <v>520</v>
      </c>
    </row>
    <row r="12" spans="1:7" x14ac:dyDescent="0.25">
      <c r="A12" s="83" t="s">
        <v>379</v>
      </c>
      <c r="B12" s="83" t="s">
        <v>459</v>
      </c>
      <c r="C12" s="87">
        <v>44683</v>
      </c>
      <c r="D12" s="97" t="s">
        <v>404</v>
      </c>
      <c r="E12" s="84" t="s">
        <v>275</v>
      </c>
      <c r="F12" s="99" t="s">
        <v>472</v>
      </c>
      <c r="G12" s="98">
        <v>83.2</v>
      </c>
    </row>
    <row r="13" spans="1:7" x14ac:dyDescent="0.25">
      <c r="A13" s="83" t="s">
        <v>379</v>
      </c>
      <c r="B13" s="83" t="s">
        <v>459</v>
      </c>
      <c r="C13" s="87">
        <v>44713</v>
      </c>
      <c r="D13" s="97" t="s">
        <v>404</v>
      </c>
      <c r="E13" s="84" t="s">
        <v>275</v>
      </c>
      <c r="F13" s="99" t="s">
        <v>472</v>
      </c>
      <c r="G13" s="98">
        <v>520</v>
      </c>
    </row>
    <row r="14" spans="1:7" x14ac:dyDescent="0.25">
      <c r="A14" s="83" t="s">
        <v>379</v>
      </c>
      <c r="B14" s="83" t="s">
        <v>459</v>
      </c>
      <c r="C14" s="87">
        <v>44713</v>
      </c>
      <c r="D14" s="97" t="s">
        <v>404</v>
      </c>
      <c r="E14" s="84" t="s">
        <v>275</v>
      </c>
      <c r="F14" s="99" t="s">
        <v>472</v>
      </c>
      <c r="G14" s="98">
        <v>83.2</v>
      </c>
    </row>
    <row r="15" spans="1:7" x14ac:dyDescent="0.25">
      <c r="A15" s="83" t="s">
        <v>379</v>
      </c>
      <c r="B15" s="83" t="s">
        <v>459</v>
      </c>
      <c r="C15" s="87">
        <v>44742</v>
      </c>
      <c r="D15" s="97" t="s">
        <v>404</v>
      </c>
      <c r="E15" s="84" t="s">
        <v>275</v>
      </c>
      <c r="F15" s="99" t="s">
        <v>472</v>
      </c>
      <c r="G15" s="98">
        <v>63</v>
      </c>
    </row>
    <row r="16" spans="1:7" x14ac:dyDescent="0.25">
      <c r="A16" s="83" t="s">
        <v>379</v>
      </c>
      <c r="B16" s="83" t="s">
        <v>459</v>
      </c>
      <c r="C16" s="87">
        <v>44742</v>
      </c>
      <c r="D16" s="97" t="s">
        <v>404</v>
      </c>
      <c r="E16" s="84" t="s">
        <v>275</v>
      </c>
      <c r="F16" s="99" t="s">
        <v>472</v>
      </c>
      <c r="G16" s="98">
        <v>10.08</v>
      </c>
    </row>
    <row r="17" spans="1:7" x14ac:dyDescent="0.25">
      <c r="A17" s="83" t="s">
        <v>379</v>
      </c>
      <c r="B17" s="83" t="s">
        <v>459</v>
      </c>
      <c r="C17" s="87">
        <v>44743</v>
      </c>
      <c r="D17" s="97" t="s">
        <v>404</v>
      </c>
      <c r="E17" s="84" t="s">
        <v>275</v>
      </c>
      <c r="F17" s="99" t="s">
        <v>472</v>
      </c>
      <c r="G17" s="98">
        <v>603.20000000000005</v>
      </c>
    </row>
    <row r="18" spans="1:7" x14ac:dyDescent="0.25">
      <c r="A18" s="83" t="s">
        <v>379</v>
      </c>
      <c r="B18" s="83" t="s">
        <v>459</v>
      </c>
      <c r="C18" s="87">
        <v>44774</v>
      </c>
      <c r="D18" s="97" t="s">
        <v>404</v>
      </c>
      <c r="E18" s="84" t="s">
        <v>275</v>
      </c>
      <c r="F18" s="99" t="s">
        <v>472</v>
      </c>
      <c r="G18" s="98">
        <v>603.20000000000005</v>
      </c>
    </row>
    <row r="19" spans="1:7" x14ac:dyDescent="0.25">
      <c r="A19" s="83" t="s">
        <v>379</v>
      </c>
      <c r="B19" s="83" t="s">
        <v>459</v>
      </c>
      <c r="C19" s="87">
        <v>44805</v>
      </c>
      <c r="D19" s="97" t="s">
        <v>404</v>
      </c>
      <c r="E19" s="84" t="s">
        <v>275</v>
      </c>
      <c r="F19" s="99" t="s">
        <v>472</v>
      </c>
      <c r="G19" s="98">
        <v>603.20000000000005</v>
      </c>
    </row>
    <row r="20" spans="1:7" x14ac:dyDescent="0.25">
      <c r="A20" s="83" t="s">
        <v>379</v>
      </c>
      <c r="B20" s="83" t="s">
        <v>459</v>
      </c>
      <c r="C20" s="87">
        <v>44834</v>
      </c>
      <c r="D20" s="97" t="s">
        <v>404</v>
      </c>
      <c r="E20" s="84" t="s">
        <v>275</v>
      </c>
      <c r="F20" s="99" t="s">
        <v>472</v>
      </c>
      <c r="G20" s="98">
        <v>177.48</v>
      </c>
    </row>
    <row r="21" spans="1:7" x14ac:dyDescent="0.25">
      <c r="A21" s="83" t="s">
        <v>379</v>
      </c>
      <c r="B21" s="83" t="s">
        <v>459</v>
      </c>
      <c r="C21" s="87">
        <v>44865</v>
      </c>
      <c r="D21" s="97" t="s">
        <v>404</v>
      </c>
      <c r="E21" s="84" t="s">
        <v>275</v>
      </c>
      <c r="F21" s="99" t="s">
        <v>472</v>
      </c>
      <c r="G21" s="98">
        <v>603.20000000000005</v>
      </c>
    </row>
    <row r="22" spans="1:7" x14ac:dyDescent="0.25">
      <c r="A22" s="83" t="s">
        <v>379</v>
      </c>
      <c r="B22" s="83" t="s">
        <v>459</v>
      </c>
      <c r="C22" s="87">
        <v>44866</v>
      </c>
      <c r="D22" s="97" t="s">
        <v>404</v>
      </c>
      <c r="E22" s="84" t="s">
        <v>275</v>
      </c>
      <c r="F22" s="99" t="s">
        <v>472</v>
      </c>
      <c r="G22" s="98">
        <v>603.20000000000005</v>
      </c>
    </row>
    <row r="23" spans="1:7" x14ac:dyDescent="0.25">
      <c r="A23" s="83" t="s">
        <v>379</v>
      </c>
      <c r="B23" s="83" t="s">
        <v>459</v>
      </c>
      <c r="C23" s="87">
        <v>44895</v>
      </c>
      <c r="D23" s="97" t="s">
        <v>404</v>
      </c>
      <c r="E23" s="84" t="s">
        <v>275</v>
      </c>
      <c r="F23" s="99" t="s">
        <v>472</v>
      </c>
      <c r="G23" s="98">
        <v>132.24</v>
      </c>
    </row>
    <row r="24" spans="1:7" x14ac:dyDescent="0.25">
      <c r="A24" s="83" t="s">
        <v>379</v>
      </c>
      <c r="B24" s="83" t="s">
        <v>459</v>
      </c>
      <c r="C24" s="87">
        <v>44925</v>
      </c>
      <c r="D24" s="97" t="s">
        <v>404</v>
      </c>
      <c r="E24" s="84" t="s">
        <v>275</v>
      </c>
      <c r="F24" s="99" t="s">
        <v>472</v>
      </c>
      <c r="G24" s="98">
        <v>603.20000000000005</v>
      </c>
    </row>
    <row r="25" spans="1:7" x14ac:dyDescent="0.25">
      <c r="A25" s="83" t="s">
        <v>379</v>
      </c>
      <c r="B25" s="83" t="s">
        <v>459</v>
      </c>
      <c r="C25" s="87">
        <v>44925</v>
      </c>
      <c r="D25" s="97" t="s">
        <v>404</v>
      </c>
      <c r="E25" s="84" t="s">
        <v>275</v>
      </c>
      <c r="F25" s="99" t="s">
        <v>472</v>
      </c>
      <c r="G25" s="98">
        <v>696</v>
      </c>
    </row>
    <row r="26" spans="1:7" x14ac:dyDescent="0.25">
      <c r="A26" s="83" t="s">
        <v>379</v>
      </c>
      <c r="B26" s="83" t="s">
        <v>459</v>
      </c>
      <c r="C26" s="87">
        <v>44925</v>
      </c>
      <c r="D26" s="97" t="s">
        <v>404</v>
      </c>
      <c r="E26" s="84" t="s">
        <v>275</v>
      </c>
      <c r="F26" s="99" t="s">
        <v>472</v>
      </c>
      <c r="G26" s="98">
        <v>842.16</v>
      </c>
    </row>
    <row r="27" spans="1:7" x14ac:dyDescent="0.25">
      <c r="A27" s="83" t="s">
        <v>379</v>
      </c>
      <c r="B27" s="83" t="s">
        <v>459</v>
      </c>
      <c r="C27" s="87">
        <v>44925</v>
      </c>
      <c r="D27" s="97" t="s">
        <v>404</v>
      </c>
      <c r="E27" s="84" t="s">
        <v>275</v>
      </c>
      <c r="F27" s="99" t="s">
        <v>472</v>
      </c>
      <c r="G27" s="98">
        <v>603.20000000000005</v>
      </c>
    </row>
    <row r="28" spans="1:7" x14ac:dyDescent="0.25">
      <c r="A28" s="83" t="s">
        <v>379</v>
      </c>
      <c r="B28" s="83" t="s">
        <v>459</v>
      </c>
      <c r="C28" s="87">
        <v>44958</v>
      </c>
      <c r="D28" s="97" t="s">
        <v>404</v>
      </c>
      <c r="E28" s="84" t="s">
        <v>275</v>
      </c>
      <c r="F28" s="99" t="s">
        <v>472</v>
      </c>
      <c r="G28" s="98">
        <v>603.20000000000005</v>
      </c>
    </row>
    <row r="29" spans="1:7" x14ac:dyDescent="0.25">
      <c r="A29" s="83" t="s">
        <v>379</v>
      </c>
      <c r="B29" s="83" t="s">
        <v>459</v>
      </c>
      <c r="C29" s="87">
        <v>44986</v>
      </c>
      <c r="D29" s="97" t="s">
        <v>404</v>
      </c>
      <c r="E29" s="84" t="s">
        <v>275</v>
      </c>
      <c r="F29" s="99" t="s">
        <v>472</v>
      </c>
      <c r="G29" s="98">
        <v>603.20000000000005</v>
      </c>
    </row>
    <row r="30" spans="1:7" x14ac:dyDescent="0.25">
      <c r="A30" s="83" t="s">
        <v>379</v>
      </c>
      <c r="B30" s="83" t="s">
        <v>459</v>
      </c>
      <c r="C30" s="87">
        <v>45016</v>
      </c>
      <c r="D30" s="97" t="s">
        <v>404</v>
      </c>
      <c r="E30" s="84" t="s">
        <v>275</v>
      </c>
      <c r="F30" s="99" t="s">
        <v>472</v>
      </c>
      <c r="G30" s="98">
        <v>734.28</v>
      </c>
    </row>
    <row r="31" spans="1:7" x14ac:dyDescent="0.25">
      <c r="A31" s="83" t="s">
        <v>379</v>
      </c>
      <c r="B31" s="83" t="s">
        <v>459</v>
      </c>
      <c r="C31" s="87">
        <v>45019</v>
      </c>
      <c r="D31" s="97" t="s">
        <v>404</v>
      </c>
      <c r="E31" s="84" t="s">
        <v>275</v>
      </c>
      <c r="F31" s="99" t="s">
        <v>472</v>
      </c>
      <c r="G31" s="98">
        <v>603.20000000000005</v>
      </c>
    </row>
    <row r="32" spans="1:7" x14ac:dyDescent="0.25">
      <c r="A32" s="83" t="s">
        <v>379</v>
      </c>
      <c r="B32" s="83" t="s">
        <v>459</v>
      </c>
      <c r="C32" s="87">
        <v>45048</v>
      </c>
      <c r="D32" s="97" t="s">
        <v>404</v>
      </c>
      <c r="E32" s="84" t="s">
        <v>275</v>
      </c>
      <c r="F32" s="99" t="s">
        <v>472</v>
      </c>
      <c r="G32" s="98">
        <v>603.20000000000005</v>
      </c>
    </row>
    <row r="33" spans="1:8" x14ac:dyDescent="0.25">
      <c r="A33" s="83" t="s">
        <v>379</v>
      </c>
      <c r="B33" s="83" t="s">
        <v>459</v>
      </c>
      <c r="C33" s="87">
        <v>45078</v>
      </c>
      <c r="D33" s="97" t="s">
        <v>404</v>
      </c>
      <c r="E33" s="84" t="s">
        <v>275</v>
      </c>
      <c r="F33" s="99" t="s">
        <v>472</v>
      </c>
      <c r="G33" s="98">
        <v>603.20000000000005</v>
      </c>
    </row>
    <row r="34" spans="1:8" x14ac:dyDescent="0.25">
      <c r="A34" s="83" t="s">
        <v>379</v>
      </c>
      <c r="B34" s="83" t="s">
        <v>459</v>
      </c>
      <c r="C34" s="87">
        <v>45110</v>
      </c>
      <c r="D34" s="97" t="s">
        <v>404</v>
      </c>
      <c r="E34" s="84" t="s">
        <v>275</v>
      </c>
      <c r="F34" s="99" t="s">
        <v>472</v>
      </c>
      <c r="G34" s="98">
        <v>603.20000000000005</v>
      </c>
    </row>
    <row r="35" spans="1:8" x14ac:dyDescent="0.25">
      <c r="A35" s="83" t="s">
        <v>379</v>
      </c>
      <c r="B35" s="83" t="s">
        <v>459</v>
      </c>
      <c r="C35" s="87">
        <v>45139</v>
      </c>
      <c r="D35" s="97" t="s">
        <v>404</v>
      </c>
      <c r="E35" s="84" t="s">
        <v>275</v>
      </c>
      <c r="F35" s="99" t="s">
        <v>472</v>
      </c>
      <c r="G35" s="98">
        <v>603.20000000000005</v>
      </c>
    </row>
    <row r="36" spans="1:8" x14ac:dyDescent="0.25">
      <c r="A36" s="83" t="s">
        <v>379</v>
      </c>
      <c r="B36" s="83" t="s">
        <v>459</v>
      </c>
      <c r="C36" s="87">
        <v>45170</v>
      </c>
      <c r="D36" s="97" t="s">
        <v>404</v>
      </c>
      <c r="E36" s="84" t="s">
        <v>275</v>
      </c>
      <c r="F36" s="99" t="s">
        <v>472</v>
      </c>
      <c r="G36" s="98">
        <v>603.20000000000005</v>
      </c>
    </row>
    <row r="37" spans="1:8" x14ac:dyDescent="0.25">
      <c r="A37" s="83" t="s">
        <v>379</v>
      </c>
      <c r="B37" s="83" t="s">
        <v>459</v>
      </c>
      <c r="C37" s="87">
        <v>45201</v>
      </c>
      <c r="D37" s="97" t="s">
        <v>404</v>
      </c>
      <c r="E37" s="84" t="s">
        <v>275</v>
      </c>
      <c r="F37" s="99" t="s">
        <v>472</v>
      </c>
      <c r="G37" s="98">
        <v>603.20000000000005</v>
      </c>
    </row>
    <row r="38" spans="1:8" x14ac:dyDescent="0.25">
      <c r="A38" s="83" t="s">
        <v>379</v>
      </c>
      <c r="B38" s="83" t="s">
        <v>459</v>
      </c>
      <c r="C38" s="87">
        <v>45231</v>
      </c>
      <c r="D38" s="97" t="s">
        <v>404</v>
      </c>
      <c r="E38" s="84" t="s">
        <v>275</v>
      </c>
      <c r="F38" s="99" t="s">
        <v>472</v>
      </c>
      <c r="G38" s="98">
        <v>603.20000000000005</v>
      </c>
    </row>
    <row r="39" spans="1:8" x14ac:dyDescent="0.25">
      <c r="A39" s="83" t="s">
        <v>379</v>
      </c>
      <c r="B39" s="83" t="s">
        <v>459</v>
      </c>
      <c r="C39" s="87">
        <v>45261</v>
      </c>
      <c r="D39" s="97" t="s">
        <v>404</v>
      </c>
      <c r="E39" s="84" t="s">
        <v>275</v>
      </c>
      <c r="F39" s="99" t="s">
        <v>472</v>
      </c>
      <c r="G39" s="98">
        <v>808.52</v>
      </c>
    </row>
    <row r="40" spans="1:8" x14ac:dyDescent="0.25">
      <c r="A40" s="83" t="s">
        <v>379</v>
      </c>
      <c r="B40" s="83" t="s">
        <v>459</v>
      </c>
      <c r="C40" s="87">
        <v>45293</v>
      </c>
      <c r="D40" s="97" t="s">
        <v>404</v>
      </c>
      <c r="E40" s="84" t="s">
        <v>275</v>
      </c>
      <c r="F40" s="99" t="s">
        <v>472</v>
      </c>
      <c r="G40" s="98">
        <v>603.20000000000005</v>
      </c>
    </row>
    <row r="41" spans="1:8" x14ac:dyDescent="0.25">
      <c r="A41" s="83" t="s">
        <v>379</v>
      </c>
      <c r="B41" s="83" t="s">
        <v>459</v>
      </c>
      <c r="C41" s="87">
        <v>45323</v>
      </c>
      <c r="D41" s="97" t="s">
        <v>404</v>
      </c>
      <c r="E41" s="84" t="s">
        <v>275</v>
      </c>
      <c r="F41" s="99" t="s">
        <v>472</v>
      </c>
      <c r="G41" s="98">
        <v>603.20000000000005</v>
      </c>
    </row>
    <row r="42" spans="1:8" x14ac:dyDescent="0.25">
      <c r="A42" s="83" t="s">
        <v>379</v>
      </c>
      <c r="B42" s="83" t="s">
        <v>459</v>
      </c>
      <c r="C42" s="87">
        <v>45383</v>
      </c>
      <c r="D42" s="97" t="s">
        <v>404</v>
      </c>
      <c r="E42" s="84" t="s">
        <v>275</v>
      </c>
      <c r="F42" s="99" t="s">
        <v>472</v>
      </c>
      <c r="G42" s="98">
        <v>603.20000000000005</v>
      </c>
    </row>
    <row r="43" spans="1:8" x14ac:dyDescent="0.25">
      <c r="A43" s="83" t="s">
        <v>379</v>
      </c>
      <c r="B43" s="83" t="s">
        <v>459</v>
      </c>
      <c r="C43" s="87">
        <v>45386</v>
      </c>
      <c r="D43" s="97" t="s">
        <v>404</v>
      </c>
      <c r="E43" s="84" t="s">
        <v>275</v>
      </c>
      <c r="F43" s="99" t="s">
        <v>472</v>
      </c>
      <c r="G43" s="98">
        <v>0.54</v>
      </c>
    </row>
    <row r="44" spans="1:8" x14ac:dyDescent="0.25">
      <c r="A44" s="83" t="s">
        <v>379</v>
      </c>
      <c r="B44" s="83" t="s">
        <v>459</v>
      </c>
      <c r="C44" s="87">
        <v>45414</v>
      </c>
      <c r="D44" s="97" t="s">
        <v>404</v>
      </c>
      <c r="E44" s="84" t="s">
        <v>275</v>
      </c>
      <c r="F44" s="99" t="s">
        <v>472</v>
      </c>
      <c r="G44" s="98">
        <v>603.20000000000005</v>
      </c>
    </row>
    <row r="45" spans="1:8" x14ac:dyDescent="0.25">
      <c r="A45" s="83" t="s">
        <v>379</v>
      </c>
      <c r="B45" s="83" t="s">
        <v>459</v>
      </c>
      <c r="C45" s="87">
        <v>45446</v>
      </c>
      <c r="D45" s="97" t="s">
        <v>404</v>
      </c>
      <c r="E45" s="84" t="s">
        <v>275</v>
      </c>
      <c r="F45" s="99" t="s">
        <v>472</v>
      </c>
      <c r="G45" s="98">
        <v>603.20000000000005</v>
      </c>
    </row>
    <row r="46" spans="1:8" x14ac:dyDescent="0.25">
      <c r="A46" s="83" t="s">
        <v>379</v>
      </c>
      <c r="B46" s="83" t="s">
        <v>459</v>
      </c>
      <c r="C46" s="87">
        <v>45474</v>
      </c>
      <c r="D46" s="97" t="s">
        <v>404</v>
      </c>
      <c r="E46" s="84" t="s">
        <v>275</v>
      </c>
      <c r="F46" s="99" t="s">
        <v>472</v>
      </c>
      <c r="G46" s="98">
        <v>603.20000000000005</v>
      </c>
    </row>
    <row r="47" spans="1:8" x14ac:dyDescent="0.25">
      <c r="A47" s="83" t="s">
        <v>379</v>
      </c>
      <c r="B47" s="83" t="s">
        <v>459</v>
      </c>
      <c r="C47" s="87">
        <v>45505</v>
      </c>
      <c r="D47" s="97" t="s">
        <v>404</v>
      </c>
      <c r="E47" s="84" t="s">
        <v>275</v>
      </c>
      <c r="F47" s="99" t="s">
        <v>472</v>
      </c>
      <c r="G47" s="98">
        <v>603.20000000000005</v>
      </c>
    </row>
    <row r="48" spans="1:8" x14ac:dyDescent="0.25">
      <c r="A48" s="83" t="s">
        <v>379</v>
      </c>
      <c r="B48" s="83" t="s">
        <v>459</v>
      </c>
      <c r="C48" s="87">
        <v>45537</v>
      </c>
      <c r="D48" s="97" t="s">
        <v>404</v>
      </c>
      <c r="E48" s="84" t="s">
        <v>275</v>
      </c>
      <c r="F48" s="99" t="s">
        <v>472</v>
      </c>
      <c r="G48" s="98">
        <v>603.20000000000005</v>
      </c>
      <c r="H48" s="88"/>
    </row>
    <row r="49" spans="1:8" x14ac:dyDescent="0.25">
      <c r="A49" s="83" t="s">
        <v>379</v>
      </c>
      <c r="B49" s="83" t="s">
        <v>459</v>
      </c>
      <c r="C49" s="87">
        <v>45567</v>
      </c>
      <c r="D49" s="97" t="s">
        <v>404</v>
      </c>
      <c r="E49" s="84" t="s">
        <v>275</v>
      </c>
      <c r="F49" s="99" t="s">
        <v>472</v>
      </c>
      <c r="G49" s="98">
        <v>603.20000000000005</v>
      </c>
      <c r="H49" s="90"/>
    </row>
    <row r="50" spans="1:8" x14ac:dyDescent="0.25">
      <c r="A50" s="83" t="s">
        <v>379</v>
      </c>
      <c r="B50" s="83" t="s">
        <v>459</v>
      </c>
      <c r="C50" s="87">
        <v>45597</v>
      </c>
      <c r="D50" s="97" t="s">
        <v>404</v>
      </c>
      <c r="E50" s="84" t="s">
        <v>275</v>
      </c>
      <c r="F50" s="99" t="s">
        <v>472</v>
      </c>
      <c r="G50" s="98">
        <v>603.20000000000005</v>
      </c>
      <c r="H50" s="90"/>
    </row>
    <row r="51" spans="1:8" x14ac:dyDescent="0.25">
      <c r="A51" s="83" t="s">
        <v>379</v>
      </c>
      <c r="B51" s="83" t="s">
        <v>459</v>
      </c>
      <c r="C51" s="87">
        <v>45628</v>
      </c>
      <c r="D51" s="97" t="s">
        <v>404</v>
      </c>
      <c r="E51" s="84" t="s">
        <v>275</v>
      </c>
      <c r="F51" s="99" t="s">
        <v>472</v>
      </c>
      <c r="G51" s="98">
        <v>603.20000000000005</v>
      </c>
    </row>
    <row r="52" spans="1:8" x14ac:dyDescent="0.25">
      <c r="A52" s="83" t="s">
        <v>379</v>
      </c>
      <c r="B52" s="83" t="s">
        <v>459</v>
      </c>
      <c r="C52" s="87">
        <v>45659</v>
      </c>
      <c r="D52" s="97" t="s">
        <v>404</v>
      </c>
      <c r="E52" s="84" t="s">
        <v>275</v>
      </c>
      <c r="F52" s="99" t="s">
        <v>472</v>
      </c>
      <c r="G52" s="98">
        <v>603.20000000000005</v>
      </c>
    </row>
    <row r="53" spans="1:8" x14ac:dyDescent="0.25">
      <c r="A53" s="83" t="s">
        <v>379</v>
      </c>
      <c r="B53" s="83" t="s">
        <v>434</v>
      </c>
      <c r="C53" s="87">
        <v>44986</v>
      </c>
      <c r="D53" s="97" t="s">
        <v>404</v>
      </c>
      <c r="E53" s="84" t="s">
        <v>275</v>
      </c>
      <c r="F53" s="99" t="s">
        <v>487</v>
      </c>
      <c r="G53" s="98">
        <v>29</v>
      </c>
    </row>
    <row r="54" spans="1:8" x14ac:dyDescent="0.25">
      <c r="A54" s="83" t="s">
        <v>379</v>
      </c>
      <c r="B54" s="83" t="s">
        <v>434</v>
      </c>
      <c r="C54" s="87">
        <v>45019</v>
      </c>
      <c r="D54" s="97" t="s">
        <v>404</v>
      </c>
      <c r="E54" s="84" t="s">
        <v>275</v>
      </c>
      <c r="F54" s="99" t="s">
        <v>487</v>
      </c>
      <c r="G54" s="98">
        <v>232</v>
      </c>
    </row>
    <row r="55" spans="1:8" x14ac:dyDescent="0.25">
      <c r="A55" s="83" t="s">
        <v>379</v>
      </c>
      <c r="B55" s="83" t="s">
        <v>436</v>
      </c>
      <c r="C55" s="87">
        <v>44105</v>
      </c>
      <c r="D55" s="97" t="s">
        <v>404</v>
      </c>
      <c r="E55" s="84" t="s">
        <v>275</v>
      </c>
      <c r="F55" s="99" t="s">
        <v>472</v>
      </c>
      <c r="G55" s="98">
        <v>470.32</v>
      </c>
    </row>
    <row r="56" spans="1:8" x14ac:dyDescent="0.25">
      <c r="A56" s="83" t="s">
        <v>379</v>
      </c>
      <c r="B56" s="83" t="s">
        <v>436</v>
      </c>
      <c r="C56" s="87">
        <v>44132</v>
      </c>
      <c r="D56" s="97" t="s">
        <v>404</v>
      </c>
      <c r="E56" s="84" t="s">
        <v>275</v>
      </c>
      <c r="F56" s="99" t="s">
        <v>472</v>
      </c>
      <c r="G56" s="98">
        <v>2672.64</v>
      </c>
    </row>
    <row r="57" spans="1:8" x14ac:dyDescent="0.25">
      <c r="A57" s="83" t="s">
        <v>379</v>
      </c>
      <c r="B57" s="83" t="s">
        <v>436</v>
      </c>
      <c r="C57" s="87">
        <v>44136</v>
      </c>
      <c r="D57" s="97" t="s">
        <v>404</v>
      </c>
      <c r="E57" s="84" t="s">
        <v>275</v>
      </c>
      <c r="F57" s="99" t="s">
        <v>472</v>
      </c>
      <c r="G57" s="98">
        <v>603.20000000000005</v>
      </c>
    </row>
    <row r="58" spans="1:8" x14ac:dyDescent="0.25">
      <c r="A58" s="83" t="s">
        <v>379</v>
      </c>
      <c r="B58" s="83" t="s">
        <v>436</v>
      </c>
      <c r="C58" s="87">
        <v>44166</v>
      </c>
      <c r="D58" s="97" t="s">
        <v>404</v>
      </c>
      <c r="E58" s="84" t="s">
        <v>275</v>
      </c>
      <c r="F58" s="99" t="s">
        <v>472</v>
      </c>
      <c r="G58" s="98">
        <v>603.20000000000005</v>
      </c>
    </row>
    <row r="59" spans="1:8" x14ac:dyDescent="0.25">
      <c r="A59" s="83" t="s">
        <v>379</v>
      </c>
      <c r="B59" s="83" t="s">
        <v>436</v>
      </c>
      <c r="C59" s="87">
        <v>44195</v>
      </c>
      <c r="D59" s="97" t="s">
        <v>404</v>
      </c>
      <c r="E59" s="84" t="s">
        <v>275</v>
      </c>
      <c r="F59" s="99" t="s">
        <v>472</v>
      </c>
      <c r="G59" s="98">
        <v>1600.8</v>
      </c>
    </row>
    <row r="60" spans="1:8" x14ac:dyDescent="0.25">
      <c r="A60" s="83" t="s">
        <v>379</v>
      </c>
      <c r="B60" s="83" t="s">
        <v>436</v>
      </c>
      <c r="C60" s="87">
        <v>44200</v>
      </c>
      <c r="D60" s="97" t="s">
        <v>404</v>
      </c>
      <c r="E60" s="84" t="s">
        <v>275</v>
      </c>
      <c r="F60" s="99" t="s">
        <v>472</v>
      </c>
      <c r="G60" s="98">
        <v>603.20000000000005</v>
      </c>
    </row>
    <row r="61" spans="1:8" x14ac:dyDescent="0.25">
      <c r="A61" s="83" t="s">
        <v>379</v>
      </c>
      <c r="B61" s="83" t="s">
        <v>436</v>
      </c>
      <c r="C61" s="87">
        <v>44224</v>
      </c>
      <c r="D61" s="97" t="s">
        <v>404</v>
      </c>
      <c r="E61" s="84" t="s">
        <v>275</v>
      </c>
      <c r="F61" s="99" t="s">
        <v>472</v>
      </c>
      <c r="G61" s="98">
        <f>1812+289.92</f>
        <v>2101.92</v>
      </c>
    </row>
    <row r="62" spans="1:8" x14ac:dyDescent="0.25">
      <c r="A62" s="83" t="s">
        <v>379</v>
      </c>
      <c r="B62" s="83" t="s">
        <v>436</v>
      </c>
      <c r="C62" s="87">
        <v>44564</v>
      </c>
      <c r="D62" s="97" t="s">
        <v>404</v>
      </c>
      <c r="E62" s="84" t="s">
        <v>275</v>
      </c>
      <c r="F62" s="99" t="s">
        <v>472</v>
      </c>
      <c r="G62" s="98">
        <f>520+83.2</f>
        <v>603.20000000000005</v>
      </c>
    </row>
    <row r="63" spans="1:8" x14ac:dyDescent="0.25">
      <c r="A63" s="83" t="s">
        <v>379</v>
      </c>
      <c r="B63" s="83" t="s">
        <v>436</v>
      </c>
      <c r="C63" s="87">
        <v>44564</v>
      </c>
      <c r="D63" s="97" t="s">
        <v>404</v>
      </c>
      <c r="E63" s="84" t="s">
        <v>275</v>
      </c>
      <c r="F63" s="99" t="s">
        <v>472</v>
      </c>
      <c r="G63" s="98">
        <f>972+155.52</f>
        <v>1127.52</v>
      </c>
    </row>
    <row r="64" spans="1:8" x14ac:dyDescent="0.25">
      <c r="A64" s="83" t="s">
        <v>379</v>
      </c>
      <c r="B64" s="83" t="s">
        <v>436</v>
      </c>
      <c r="C64" s="87">
        <v>44589</v>
      </c>
      <c r="D64" s="97" t="s">
        <v>404</v>
      </c>
      <c r="E64" s="84" t="s">
        <v>275</v>
      </c>
      <c r="F64" s="99" t="s">
        <v>472</v>
      </c>
      <c r="G64" s="98">
        <f>564+90.24</f>
        <v>654.24</v>
      </c>
    </row>
    <row r="65" spans="1:7" x14ac:dyDescent="0.25">
      <c r="A65" s="83" t="s">
        <v>379</v>
      </c>
      <c r="B65" s="83" t="s">
        <v>436</v>
      </c>
      <c r="C65" s="87">
        <v>44593</v>
      </c>
      <c r="D65" s="97" t="s">
        <v>404</v>
      </c>
      <c r="E65" s="84" t="s">
        <v>275</v>
      </c>
      <c r="F65" s="99" t="s">
        <v>472</v>
      </c>
      <c r="G65" s="98">
        <f>520+83.2</f>
        <v>603.20000000000005</v>
      </c>
    </row>
    <row r="66" spans="1:7" x14ac:dyDescent="0.25">
      <c r="A66" s="83" t="s">
        <v>379</v>
      </c>
      <c r="B66" s="83" t="s">
        <v>436</v>
      </c>
      <c r="C66" s="87">
        <v>44621</v>
      </c>
      <c r="D66" s="97" t="s">
        <v>404</v>
      </c>
      <c r="E66" s="84" t="s">
        <v>275</v>
      </c>
      <c r="F66" s="99" t="s">
        <v>472</v>
      </c>
      <c r="G66" s="98">
        <f>520+83.2</f>
        <v>603.20000000000005</v>
      </c>
    </row>
    <row r="67" spans="1:7" x14ac:dyDescent="0.25">
      <c r="A67" s="83" t="s">
        <v>379</v>
      </c>
      <c r="B67" s="83" t="s">
        <v>436</v>
      </c>
      <c r="C67" s="87">
        <v>44652</v>
      </c>
      <c r="D67" s="97" t="s">
        <v>404</v>
      </c>
      <c r="E67" s="84" t="s">
        <v>275</v>
      </c>
      <c r="F67" s="99" t="s">
        <v>472</v>
      </c>
      <c r="G67" s="98">
        <v>520</v>
      </c>
    </row>
    <row r="68" spans="1:7" x14ac:dyDescent="0.25">
      <c r="A68" s="83" t="s">
        <v>379</v>
      </c>
      <c r="B68" s="83" t="s">
        <v>436</v>
      </c>
      <c r="C68" s="87">
        <v>44652</v>
      </c>
      <c r="D68" s="97" t="s">
        <v>404</v>
      </c>
      <c r="E68" s="84" t="s">
        <v>275</v>
      </c>
      <c r="F68" s="99" t="s">
        <v>472</v>
      </c>
      <c r="G68" s="98">
        <v>83.2</v>
      </c>
    </row>
    <row r="69" spans="1:7" x14ac:dyDescent="0.25">
      <c r="A69" s="83" t="s">
        <v>379</v>
      </c>
      <c r="B69" s="83" t="s">
        <v>436</v>
      </c>
      <c r="C69" s="87">
        <v>44683</v>
      </c>
      <c r="D69" s="97" t="s">
        <v>404</v>
      </c>
      <c r="E69" s="84" t="s">
        <v>275</v>
      </c>
      <c r="F69" s="99" t="s">
        <v>472</v>
      </c>
      <c r="G69" s="98">
        <v>520</v>
      </c>
    </row>
    <row r="70" spans="1:7" x14ac:dyDescent="0.25">
      <c r="A70" s="83" t="s">
        <v>379</v>
      </c>
      <c r="B70" s="83" t="s">
        <v>436</v>
      </c>
      <c r="C70" s="87">
        <v>44683</v>
      </c>
      <c r="D70" s="97" t="s">
        <v>404</v>
      </c>
      <c r="E70" s="84" t="s">
        <v>275</v>
      </c>
      <c r="F70" s="99" t="s">
        <v>472</v>
      </c>
      <c r="G70" s="98">
        <v>83.2</v>
      </c>
    </row>
    <row r="71" spans="1:7" x14ac:dyDescent="0.25">
      <c r="A71" s="83" t="s">
        <v>379</v>
      </c>
      <c r="B71" s="83" t="s">
        <v>436</v>
      </c>
      <c r="C71" s="87">
        <v>44713</v>
      </c>
      <c r="D71" s="97" t="s">
        <v>404</v>
      </c>
      <c r="E71" s="84" t="s">
        <v>275</v>
      </c>
      <c r="F71" s="99" t="s">
        <v>472</v>
      </c>
      <c r="G71" s="98">
        <v>520</v>
      </c>
    </row>
    <row r="72" spans="1:7" x14ac:dyDescent="0.25">
      <c r="A72" s="83" t="s">
        <v>379</v>
      </c>
      <c r="B72" s="83" t="s">
        <v>436</v>
      </c>
      <c r="C72" s="87">
        <v>44713</v>
      </c>
      <c r="D72" s="97" t="s">
        <v>404</v>
      </c>
      <c r="E72" s="84" t="s">
        <v>275</v>
      </c>
      <c r="F72" s="99" t="s">
        <v>472</v>
      </c>
      <c r="G72" s="98">
        <v>83.2</v>
      </c>
    </row>
    <row r="73" spans="1:7" x14ac:dyDescent="0.25">
      <c r="A73" s="83" t="s">
        <v>379</v>
      </c>
      <c r="B73" s="83" t="s">
        <v>436</v>
      </c>
      <c r="C73" s="87">
        <v>44743</v>
      </c>
      <c r="D73" s="97" t="s">
        <v>404</v>
      </c>
      <c r="E73" s="84" t="s">
        <v>275</v>
      </c>
      <c r="F73" s="99" t="s">
        <v>472</v>
      </c>
      <c r="G73" s="98">
        <v>603.20000000000005</v>
      </c>
    </row>
    <row r="74" spans="1:7" x14ac:dyDescent="0.25">
      <c r="A74" s="83" t="s">
        <v>379</v>
      </c>
      <c r="B74" s="83" t="s">
        <v>436</v>
      </c>
      <c r="C74" s="87">
        <v>44805</v>
      </c>
      <c r="D74" s="97" t="s">
        <v>404</v>
      </c>
      <c r="E74" s="84" t="s">
        <v>275</v>
      </c>
      <c r="F74" s="99" t="s">
        <v>472</v>
      </c>
      <c r="G74" s="98">
        <v>603.20000000000005</v>
      </c>
    </row>
    <row r="75" spans="1:7" x14ac:dyDescent="0.25">
      <c r="A75" s="83" t="s">
        <v>379</v>
      </c>
      <c r="B75" s="83" t="s">
        <v>436</v>
      </c>
      <c r="C75" s="87">
        <v>44805</v>
      </c>
      <c r="D75" s="97" t="s">
        <v>404</v>
      </c>
      <c r="E75" s="84" t="s">
        <v>275</v>
      </c>
      <c r="F75" s="99" t="s">
        <v>472</v>
      </c>
      <c r="G75" s="98">
        <v>603.20000000000005</v>
      </c>
    </row>
    <row r="76" spans="1:7" x14ac:dyDescent="0.25">
      <c r="A76" s="83" t="s">
        <v>379</v>
      </c>
      <c r="B76" s="83" t="s">
        <v>436</v>
      </c>
      <c r="C76" s="87">
        <v>44865</v>
      </c>
      <c r="D76" s="97" t="s">
        <v>404</v>
      </c>
      <c r="E76" s="84" t="s">
        <v>275</v>
      </c>
      <c r="F76" s="99" t="s">
        <v>472</v>
      </c>
      <c r="G76" s="98">
        <v>603.20000000000005</v>
      </c>
    </row>
    <row r="77" spans="1:7" x14ac:dyDescent="0.25">
      <c r="A77" s="83" t="s">
        <v>379</v>
      </c>
      <c r="B77" s="83" t="s">
        <v>436</v>
      </c>
      <c r="C77" s="87">
        <v>44866</v>
      </c>
      <c r="D77" s="97" t="s">
        <v>404</v>
      </c>
      <c r="E77" s="84" t="s">
        <v>275</v>
      </c>
      <c r="F77" s="99" t="s">
        <v>472</v>
      </c>
      <c r="G77" s="98">
        <v>603.20000000000005</v>
      </c>
    </row>
    <row r="78" spans="1:7" x14ac:dyDescent="0.25">
      <c r="A78" s="83" t="s">
        <v>379</v>
      </c>
      <c r="B78" s="83" t="s">
        <v>436</v>
      </c>
      <c r="C78" s="87">
        <v>44926</v>
      </c>
      <c r="D78" s="97" t="s">
        <v>404</v>
      </c>
      <c r="E78" s="84" t="s">
        <v>275</v>
      </c>
      <c r="F78" s="99" t="s">
        <v>472</v>
      </c>
      <c r="G78" s="98">
        <f>520+83.2</f>
        <v>603.20000000000005</v>
      </c>
    </row>
    <row r="79" spans="1:7" x14ac:dyDescent="0.25">
      <c r="A79" s="83" t="s">
        <v>379</v>
      </c>
      <c r="B79" s="83" t="s">
        <v>436</v>
      </c>
      <c r="C79" s="87">
        <v>44928</v>
      </c>
      <c r="D79" s="97" t="s">
        <v>404</v>
      </c>
      <c r="E79" s="84" t="s">
        <v>275</v>
      </c>
      <c r="F79" s="99" t="s">
        <v>472</v>
      </c>
      <c r="G79" s="98">
        <v>603.20000000000005</v>
      </c>
    </row>
    <row r="80" spans="1:7" x14ac:dyDescent="0.25">
      <c r="A80" s="83" t="s">
        <v>379</v>
      </c>
      <c r="B80" s="83" t="s">
        <v>436</v>
      </c>
      <c r="C80" s="87">
        <v>44958</v>
      </c>
      <c r="D80" s="97" t="s">
        <v>404</v>
      </c>
      <c r="E80" s="84" t="s">
        <v>275</v>
      </c>
      <c r="F80" s="99" t="s">
        <v>472</v>
      </c>
      <c r="G80" s="98">
        <v>603.20000000000005</v>
      </c>
    </row>
    <row r="81" spans="1:7" x14ac:dyDescent="0.25">
      <c r="A81" s="83" t="s">
        <v>379</v>
      </c>
      <c r="B81" s="83" t="s">
        <v>436</v>
      </c>
      <c r="C81" s="87">
        <v>44986</v>
      </c>
      <c r="D81" s="97" t="s">
        <v>404</v>
      </c>
      <c r="E81" s="84" t="s">
        <v>275</v>
      </c>
      <c r="F81" s="99" t="s">
        <v>472</v>
      </c>
      <c r="G81" s="98">
        <v>603.20000000000005</v>
      </c>
    </row>
    <row r="82" spans="1:7" x14ac:dyDescent="0.25">
      <c r="A82" s="83" t="s">
        <v>379</v>
      </c>
      <c r="B82" s="83" t="s">
        <v>436</v>
      </c>
      <c r="C82" s="87">
        <v>45019</v>
      </c>
      <c r="D82" s="97" t="s">
        <v>404</v>
      </c>
      <c r="E82" s="84" t="s">
        <v>275</v>
      </c>
      <c r="F82" s="99" t="s">
        <v>472</v>
      </c>
      <c r="G82" s="98">
        <v>603.20000000000005</v>
      </c>
    </row>
    <row r="83" spans="1:7" x14ac:dyDescent="0.25">
      <c r="A83" s="83" t="s">
        <v>379</v>
      </c>
      <c r="B83" s="83" t="s">
        <v>436</v>
      </c>
      <c r="C83" s="87">
        <v>45048</v>
      </c>
      <c r="D83" s="97" t="s">
        <v>404</v>
      </c>
      <c r="E83" s="84" t="s">
        <v>275</v>
      </c>
      <c r="F83" s="99" t="s">
        <v>472</v>
      </c>
      <c r="G83" s="98">
        <v>603.20000000000005</v>
      </c>
    </row>
    <row r="84" spans="1:7" x14ac:dyDescent="0.25">
      <c r="A84" s="83" t="s">
        <v>379</v>
      </c>
      <c r="B84" s="83" t="s">
        <v>436</v>
      </c>
      <c r="C84" s="87">
        <v>45078</v>
      </c>
      <c r="D84" s="97" t="s">
        <v>404</v>
      </c>
      <c r="E84" s="84" t="s">
        <v>275</v>
      </c>
      <c r="F84" s="99" t="s">
        <v>472</v>
      </c>
      <c r="G84" s="98">
        <v>603.20000000000005</v>
      </c>
    </row>
    <row r="85" spans="1:7" x14ac:dyDescent="0.25">
      <c r="A85" s="83" t="s">
        <v>379</v>
      </c>
      <c r="B85" s="83" t="s">
        <v>436</v>
      </c>
      <c r="C85" s="87">
        <v>45110</v>
      </c>
      <c r="D85" s="97" t="s">
        <v>404</v>
      </c>
      <c r="E85" s="84" t="s">
        <v>275</v>
      </c>
      <c r="F85" s="99" t="s">
        <v>472</v>
      </c>
      <c r="G85" s="98">
        <v>603.20000000000005</v>
      </c>
    </row>
    <row r="86" spans="1:7" x14ac:dyDescent="0.25">
      <c r="A86" s="83" t="s">
        <v>379</v>
      </c>
      <c r="B86" s="83" t="s">
        <v>436</v>
      </c>
      <c r="C86" s="87">
        <v>45139</v>
      </c>
      <c r="D86" s="97" t="s">
        <v>404</v>
      </c>
      <c r="E86" s="84" t="s">
        <v>275</v>
      </c>
      <c r="F86" s="99" t="s">
        <v>472</v>
      </c>
      <c r="G86" s="98">
        <v>603.20000000000005</v>
      </c>
    </row>
    <row r="87" spans="1:7" x14ac:dyDescent="0.25">
      <c r="A87" s="83" t="s">
        <v>379</v>
      </c>
      <c r="B87" s="83" t="s">
        <v>436</v>
      </c>
      <c r="C87" s="87">
        <v>45170</v>
      </c>
      <c r="D87" s="97" t="s">
        <v>404</v>
      </c>
      <c r="E87" s="84" t="s">
        <v>275</v>
      </c>
      <c r="F87" s="99" t="s">
        <v>472</v>
      </c>
      <c r="G87" s="98">
        <v>603.20000000000005</v>
      </c>
    </row>
    <row r="88" spans="1:7" x14ac:dyDescent="0.25">
      <c r="A88" s="83" t="s">
        <v>379</v>
      </c>
      <c r="B88" s="83" t="s">
        <v>436</v>
      </c>
      <c r="C88" s="87">
        <v>45201</v>
      </c>
      <c r="D88" s="97" t="s">
        <v>404</v>
      </c>
      <c r="E88" s="84" t="s">
        <v>275</v>
      </c>
      <c r="F88" s="99" t="s">
        <v>472</v>
      </c>
      <c r="G88" s="98">
        <v>603.20000000000005</v>
      </c>
    </row>
    <row r="89" spans="1:7" x14ac:dyDescent="0.25">
      <c r="A89" s="83" t="s">
        <v>379</v>
      </c>
      <c r="B89" s="83" t="s">
        <v>436</v>
      </c>
      <c r="C89" s="87">
        <v>45231</v>
      </c>
      <c r="D89" s="97" t="s">
        <v>404</v>
      </c>
      <c r="E89" s="84" t="s">
        <v>275</v>
      </c>
      <c r="F89" s="99" t="s">
        <v>472</v>
      </c>
      <c r="G89" s="98">
        <v>603.20000000000005</v>
      </c>
    </row>
    <row r="90" spans="1:7" x14ac:dyDescent="0.25">
      <c r="A90" s="83" t="s">
        <v>379</v>
      </c>
      <c r="B90" s="83" t="s">
        <v>436</v>
      </c>
      <c r="C90" s="87">
        <v>45261</v>
      </c>
      <c r="D90" s="97" t="s">
        <v>404</v>
      </c>
      <c r="E90" s="84" t="s">
        <v>275</v>
      </c>
      <c r="F90" s="99" t="s">
        <v>472</v>
      </c>
      <c r="G90" s="98">
        <v>603.20000000000005</v>
      </c>
    </row>
    <row r="91" spans="1:7" x14ac:dyDescent="0.25">
      <c r="A91" s="83" t="s">
        <v>379</v>
      </c>
      <c r="B91" s="83" t="s">
        <v>436</v>
      </c>
      <c r="C91" s="87">
        <v>45293</v>
      </c>
      <c r="D91" s="97" t="s">
        <v>404</v>
      </c>
      <c r="E91" s="84" t="s">
        <v>275</v>
      </c>
      <c r="F91" s="99" t="s">
        <v>472</v>
      </c>
      <c r="G91" s="98">
        <v>603.20000000000005</v>
      </c>
    </row>
    <row r="92" spans="1:7" x14ac:dyDescent="0.25">
      <c r="A92" s="83" t="s">
        <v>379</v>
      </c>
      <c r="B92" s="83" t="s">
        <v>436</v>
      </c>
      <c r="C92" s="87">
        <v>45323</v>
      </c>
      <c r="D92" s="97" t="s">
        <v>404</v>
      </c>
      <c r="E92" s="84" t="s">
        <v>275</v>
      </c>
      <c r="F92" s="99" t="s">
        <v>472</v>
      </c>
      <c r="G92" s="98">
        <v>603.20000000000005</v>
      </c>
    </row>
    <row r="93" spans="1:7" x14ac:dyDescent="0.25">
      <c r="A93" s="83" t="s">
        <v>379</v>
      </c>
      <c r="B93" s="83" t="s">
        <v>436</v>
      </c>
      <c r="C93" s="87">
        <v>45383</v>
      </c>
      <c r="D93" s="97" t="s">
        <v>404</v>
      </c>
      <c r="E93" s="84" t="s">
        <v>275</v>
      </c>
      <c r="F93" s="99" t="s">
        <v>472</v>
      </c>
      <c r="G93" s="98">
        <v>603.20000000000005</v>
      </c>
    </row>
    <row r="94" spans="1:7" x14ac:dyDescent="0.25">
      <c r="A94" s="83" t="s">
        <v>379</v>
      </c>
      <c r="B94" s="83" t="s">
        <v>436</v>
      </c>
      <c r="C94" s="87">
        <v>45414</v>
      </c>
      <c r="D94" s="97" t="s">
        <v>404</v>
      </c>
      <c r="E94" s="84" t="s">
        <v>275</v>
      </c>
      <c r="F94" s="99" t="s">
        <v>472</v>
      </c>
      <c r="G94" s="98">
        <v>603.20000000000005</v>
      </c>
    </row>
    <row r="95" spans="1:7" x14ac:dyDescent="0.25">
      <c r="A95" s="83" t="s">
        <v>379</v>
      </c>
      <c r="B95" s="83" t="s">
        <v>436</v>
      </c>
      <c r="C95" s="87">
        <v>45446</v>
      </c>
      <c r="D95" s="97" t="s">
        <v>404</v>
      </c>
      <c r="E95" s="84" t="s">
        <v>275</v>
      </c>
      <c r="F95" s="99" t="s">
        <v>472</v>
      </c>
      <c r="G95" s="98">
        <v>603.20000000000005</v>
      </c>
    </row>
    <row r="96" spans="1:7" x14ac:dyDescent="0.25">
      <c r="A96" s="83" t="s">
        <v>379</v>
      </c>
      <c r="B96" s="83" t="s">
        <v>436</v>
      </c>
      <c r="C96" s="87">
        <v>45474</v>
      </c>
      <c r="D96" s="97" t="s">
        <v>404</v>
      </c>
      <c r="E96" s="84" t="s">
        <v>275</v>
      </c>
      <c r="F96" s="99" t="s">
        <v>472</v>
      </c>
      <c r="G96" s="98">
        <v>603.20000000000005</v>
      </c>
    </row>
    <row r="97" spans="1:7" x14ac:dyDescent="0.25">
      <c r="A97" s="83" t="s">
        <v>379</v>
      </c>
      <c r="B97" s="83" t="s">
        <v>436</v>
      </c>
      <c r="C97" s="87">
        <v>45505</v>
      </c>
      <c r="D97" s="97" t="s">
        <v>404</v>
      </c>
      <c r="E97" s="84" t="s">
        <v>275</v>
      </c>
      <c r="F97" s="99" t="s">
        <v>472</v>
      </c>
      <c r="G97" s="98">
        <v>603.20000000000005</v>
      </c>
    </row>
    <row r="98" spans="1:7" x14ac:dyDescent="0.25">
      <c r="A98" s="83" t="s">
        <v>379</v>
      </c>
      <c r="B98" s="83" t="s">
        <v>436</v>
      </c>
      <c r="C98" s="87">
        <v>45537</v>
      </c>
      <c r="D98" s="97" t="s">
        <v>404</v>
      </c>
      <c r="E98" s="84" t="s">
        <v>275</v>
      </c>
      <c r="F98" s="99" t="s">
        <v>472</v>
      </c>
      <c r="G98" s="98">
        <v>603.20000000000005</v>
      </c>
    </row>
    <row r="99" spans="1:7" x14ac:dyDescent="0.25">
      <c r="A99" s="83" t="s">
        <v>379</v>
      </c>
      <c r="B99" s="83" t="s">
        <v>436</v>
      </c>
      <c r="C99" s="87">
        <v>45567</v>
      </c>
      <c r="D99" s="97" t="s">
        <v>404</v>
      </c>
      <c r="E99" s="84" t="s">
        <v>275</v>
      </c>
      <c r="F99" s="99" t="s">
        <v>472</v>
      </c>
      <c r="G99" s="98">
        <v>603.20000000000005</v>
      </c>
    </row>
    <row r="100" spans="1:7" x14ac:dyDescent="0.25">
      <c r="A100" s="83" t="s">
        <v>379</v>
      </c>
      <c r="B100" s="83" t="s">
        <v>436</v>
      </c>
      <c r="C100" s="87">
        <v>45597</v>
      </c>
      <c r="D100" s="97" t="s">
        <v>404</v>
      </c>
      <c r="E100" s="84" t="s">
        <v>275</v>
      </c>
      <c r="F100" s="99" t="s">
        <v>472</v>
      </c>
      <c r="G100" s="98">
        <v>603.20000000000005</v>
      </c>
    </row>
    <row r="101" spans="1:7" x14ac:dyDescent="0.25">
      <c r="A101" s="83" t="s">
        <v>379</v>
      </c>
      <c r="B101" s="83" t="s">
        <v>436</v>
      </c>
      <c r="C101" s="87">
        <v>45628</v>
      </c>
      <c r="D101" s="97" t="s">
        <v>404</v>
      </c>
      <c r="E101" s="84" t="s">
        <v>275</v>
      </c>
      <c r="F101" s="99" t="s">
        <v>472</v>
      </c>
      <c r="G101" s="98">
        <v>603.20000000000005</v>
      </c>
    </row>
    <row r="102" spans="1:7" x14ac:dyDescent="0.25">
      <c r="A102" s="83" t="s">
        <v>379</v>
      </c>
      <c r="B102" s="83" t="s">
        <v>436</v>
      </c>
      <c r="C102" s="87">
        <v>45659</v>
      </c>
      <c r="D102" s="97" t="s">
        <v>404</v>
      </c>
      <c r="E102" s="84" t="s">
        <v>275</v>
      </c>
      <c r="F102" s="99" t="s">
        <v>472</v>
      </c>
      <c r="G102" s="98">
        <v>603.20000000000005</v>
      </c>
    </row>
    <row r="103" spans="1:7" x14ac:dyDescent="0.25">
      <c r="A103" s="83" t="s">
        <v>379</v>
      </c>
      <c r="B103" s="83" t="s">
        <v>350</v>
      </c>
      <c r="C103" s="87">
        <v>44328</v>
      </c>
      <c r="D103" s="97" t="s">
        <v>453</v>
      </c>
      <c r="E103" s="84" t="s">
        <v>275</v>
      </c>
      <c r="F103" s="99" t="s">
        <v>472</v>
      </c>
      <c r="G103" s="98">
        <v>315</v>
      </c>
    </row>
    <row r="104" spans="1:7" x14ac:dyDescent="0.25">
      <c r="A104" s="83" t="s">
        <v>379</v>
      </c>
      <c r="B104" s="83" t="s">
        <v>350</v>
      </c>
      <c r="C104" s="87">
        <v>44328</v>
      </c>
      <c r="D104" s="97" t="s">
        <v>453</v>
      </c>
      <c r="E104" s="84" t="s">
        <v>275</v>
      </c>
      <c r="F104" s="99" t="s">
        <v>472</v>
      </c>
      <c r="G104" s="98">
        <v>50.4</v>
      </c>
    </row>
    <row r="105" spans="1:7" x14ac:dyDescent="0.25">
      <c r="A105" s="83" t="s">
        <v>379</v>
      </c>
      <c r="B105" s="83" t="s">
        <v>350</v>
      </c>
      <c r="C105" s="87">
        <v>44621</v>
      </c>
      <c r="D105" s="97" t="s">
        <v>453</v>
      </c>
      <c r="E105" s="84" t="s">
        <v>275</v>
      </c>
      <c r="F105" s="99" t="s">
        <v>472</v>
      </c>
      <c r="G105" s="98">
        <v>315</v>
      </c>
    </row>
    <row r="106" spans="1:7" x14ac:dyDescent="0.25">
      <c r="A106" s="83" t="s">
        <v>379</v>
      </c>
      <c r="B106" s="83" t="s">
        <v>350</v>
      </c>
      <c r="C106" s="87">
        <v>44621</v>
      </c>
      <c r="D106" s="97" t="s">
        <v>453</v>
      </c>
      <c r="E106" s="84" t="s">
        <v>275</v>
      </c>
      <c r="F106" s="99" t="s">
        <v>472</v>
      </c>
      <c r="G106" s="98">
        <v>50.4</v>
      </c>
    </row>
    <row r="107" spans="1:7" x14ac:dyDescent="0.25">
      <c r="A107" s="83" t="s">
        <v>379</v>
      </c>
      <c r="B107" s="83" t="s">
        <v>350</v>
      </c>
      <c r="C107" s="87">
        <v>44652</v>
      </c>
      <c r="D107" s="97" t="s">
        <v>453</v>
      </c>
      <c r="E107" s="84" t="s">
        <v>275</v>
      </c>
      <c r="F107" s="99" t="s">
        <v>472</v>
      </c>
      <c r="G107" s="98">
        <v>315</v>
      </c>
    </row>
    <row r="108" spans="1:7" x14ac:dyDescent="0.25">
      <c r="A108" s="83" t="s">
        <v>379</v>
      </c>
      <c r="B108" s="83" t="s">
        <v>350</v>
      </c>
      <c r="C108" s="87">
        <v>44652</v>
      </c>
      <c r="D108" s="97" t="s">
        <v>453</v>
      </c>
      <c r="E108" s="84" t="s">
        <v>275</v>
      </c>
      <c r="F108" s="99" t="s">
        <v>472</v>
      </c>
      <c r="G108" s="98">
        <v>50.4</v>
      </c>
    </row>
    <row r="109" spans="1:7" x14ac:dyDescent="0.25">
      <c r="A109" s="83" t="s">
        <v>379</v>
      </c>
      <c r="B109" s="83" t="s">
        <v>350</v>
      </c>
      <c r="C109" s="87">
        <v>44683</v>
      </c>
      <c r="D109" s="97" t="s">
        <v>453</v>
      </c>
      <c r="E109" s="84" t="s">
        <v>275</v>
      </c>
      <c r="F109" s="99" t="s">
        <v>472</v>
      </c>
      <c r="G109" s="98">
        <v>315</v>
      </c>
    </row>
    <row r="110" spans="1:7" x14ac:dyDescent="0.25">
      <c r="A110" s="83" t="s">
        <v>379</v>
      </c>
      <c r="B110" s="83" t="s">
        <v>350</v>
      </c>
      <c r="C110" s="87">
        <v>44683</v>
      </c>
      <c r="D110" s="97" t="s">
        <v>453</v>
      </c>
      <c r="E110" s="84" t="s">
        <v>275</v>
      </c>
      <c r="F110" s="99" t="s">
        <v>472</v>
      </c>
      <c r="G110" s="98">
        <v>50.4</v>
      </c>
    </row>
    <row r="111" spans="1:7" x14ac:dyDescent="0.25">
      <c r="A111" s="83" t="s">
        <v>379</v>
      </c>
      <c r="B111" s="83" t="s">
        <v>350</v>
      </c>
      <c r="C111" s="87">
        <v>44713</v>
      </c>
      <c r="D111" s="97" t="s">
        <v>453</v>
      </c>
      <c r="E111" s="84" t="s">
        <v>275</v>
      </c>
      <c r="F111" s="99" t="s">
        <v>472</v>
      </c>
      <c r="G111" s="98">
        <v>315</v>
      </c>
    </row>
    <row r="112" spans="1:7" x14ac:dyDescent="0.25">
      <c r="A112" s="83" t="s">
        <v>379</v>
      </c>
      <c r="B112" s="83" t="s">
        <v>350</v>
      </c>
      <c r="C112" s="87">
        <v>44713</v>
      </c>
      <c r="D112" s="97" t="s">
        <v>453</v>
      </c>
      <c r="E112" s="84" t="s">
        <v>275</v>
      </c>
      <c r="F112" s="99" t="s">
        <v>472</v>
      </c>
      <c r="G112" s="98">
        <v>50.4</v>
      </c>
    </row>
    <row r="113" spans="1:7" x14ac:dyDescent="0.25">
      <c r="A113" s="83" t="s">
        <v>379</v>
      </c>
      <c r="B113" s="83" t="s">
        <v>350</v>
      </c>
      <c r="C113" s="87">
        <v>44986</v>
      </c>
      <c r="D113" s="97" t="s">
        <v>489</v>
      </c>
      <c r="E113" s="84" t="s">
        <v>497</v>
      </c>
      <c r="F113" s="99" t="s">
        <v>472</v>
      </c>
      <c r="G113" s="98">
        <v>365.4</v>
      </c>
    </row>
    <row r="114" spans="1:7" x14ac:dyDescent="0.25">
      <c r="A114" s="85" t="s">
        <v>380</v>
      </c>
      <c r="B114" s="85" t="s">
        <v>410</v>
      </c>
      <c r="C114" s="104">
        <v>44229</v>
      </c>
      <c r="D114" s="97" t="s">
        <v>404</v>
      </c>
      <c r="E114" s="84" t="s">
        <v>492</v>
      </c>
      <c r="F114" s="105" t="s">
        <v>472</v>
      </c>
      <c r="G114" s="106">
        <v>501.44</v>
      </c>
    </row>
    <row r="115" spans="1:7" x14ac:dyDescent="0.25">
      <c r="A115" s="85" t="s">
        <v>380</v>
      </c>
      <c r="B115" s="83" t="s">
        <v>410</v>
      </c>
      <c r="C115" s="107">
        <v>44621</v>
      </c>
      <c r="D115" s="97" t="s">
        <v>404</v>
      </c>
      <c r="E115" s="84" t="s">
        <v>492</v>
      </c>
      <c r="F115" s="108" t="s">
        <v>472</v>
      </c>
      <c r="G115" s="109">
        <v>232</v>
      </c>
    </row>
    <row r="116" spans="1:7" x14ac:dyDescent="0.25">
      <c r="A116" s="83" t="s">
        <v>380</v>
      </c>
      <c r="B116" s="83" t="s">
        <v>459</v>
      </c>
      <c r="C116" s="87">
        <v>43465</v>
      </c>
      <c r="D116" s="97" t="s">
        <v>488</v>
      </c>
      <c r="E116" s="84" t="s">
        <v>275</v>
      </c>
      <c r="F116" s="99" t="s">
        <v>486</v>
      </c>
      <c r="G116" s="98">
        <v>3434.76</v>
      </c>
    </row>
    <row r="117" spans="1:7" x14ac:dyDescent="0.25">
      <c r="A117" s="83" t="s">
        <v>380</v>
      </c>
      <c r="B117" s="83" t="s">
        <v>459</v>
      </c>
      <c r="C117" s="87">
        <v>44593</v>
      </c>
      <c r="D117" s="97" t="s">
        <v>404</v>
      </c>
      <c r="E117" s="84" t="s">
        <v>275</v>
      </c>
      <c r="F117" s="99" t="s">
        <v>472</v>
      </c>
      <c r="G117" s="98">
        <f>520+83.2</f>
        <v>603.20000000000005</v>
      </c>
    </row>
    <row r="118" spans="1:7" x14ac:dyDescent="0.25">
      <c r="A118" s="83" t="s">
        <v>380</v>
      </c>
      <c r="B118" s="83" t="s">
        <v>459</v>
      </c>
      <c r="C118" s="87">
        <v>44593</v>
      </c>
      <c r="D118" s="97" t="s">
        <v>404</v>
      </c>
      <c r="E118" s="84" t="s">
        <v>275</v>
      </c>
      <c r="F118" s="99" t="s">
        <v>472</v>
      </c>
      <c r="G118" s="98">
        <f>83.2+520</f>
        <v>603.20000000000005</v>
      </c>
    </row>
    <row r="119" spans="1:7" x14ac:dyDescent="0.25">
      <c r="A119" s="83" t="s">
        <v>380</v>
      </c>
      <c r="B119" s="83" t="s">
        <v>459</v>
      </c>
      <c r="C119" s="87">
        <v>44621</v>
      </c>
      <c r="D119" s="97" t="s">
        <v>404</v>
      </c>
      <c r="E119" s="84" t="s">
        <v>275</v>
      </c>
      <c r="F119" s="99" t="s">
        <v>472</v>
      </c>
      <c r="G119" s="98">
        <v>603.20000000000005</v>
      </c>
    </row>
    <row r="120" spans="1:7" x14ac:dyDescent="0.25">
      <c r="A120" s="83" t="s">
        <v>380</v>
      </c>
      <c r="B120" s="83" t="s">
        <v>459</v>
      </c>
      <c r="C120" s="87">
        <v>44652</v>
      </c>
      <c r="D120" s="97" t="s">
        <v>404</v>
      </c>
      <c r="E120" s="84" t="s">
        <v>275</v>
      </c>
      <c r="F120" s="99" t="s">
        <v>472</v>
      </c>
      <c r="G120" s="98">
        <v>603.20000000000005</v>
      </c>
    </row>
    <row r="121" spans="1:7" x14ac:dyDescent="0.25">
      <c r="A121" s="83" t="s">
        <v>380</v>
      </c>
      <c r="B121" s="83" t="s">
        <v>459</v>
      </c>
      <c r="C121" s="87">
        <v>44680</v>
      </c>
      <c r="D121" s="97" t="s">
        <v>404</v>
      </c>
      <c r="E121" s="84" t="s">
        <v>275</v>
      </c>
      <c r="F121" s="99" t="s">
        <v>472</v>
      </c>
      <c r="G121" s="98">
        <v>90.48</v>
      </c>
    </row>
    <row r="122" spans="1:7" x14ac:dyDescent="0.25">
      <c r="A122" s="83" t="s">
        <v>380</v>
      </c>
      <c r="B122" s="83" t="s">
        <v>459</v>
      </c>
      <c r="C122" s="87">
        <v>44683</v>
      </c>
      <c r="D122" s="97" t="s">
        <v>404</v>
      </c>
      <c r="E122" s="84" t="s">
        <v>275</v>
      </c>
      <c r="F122" s="99" t="s">
        <v>472</v>
      </c>
      <c r="G122" s="98">
        <v>520</v>
      </c>
    </row>
    <row r="123" spans="1:7" x14ac:dyDescent="0.25">
      <c r="A123" s="83" t="s">
        <v>380</v>
      </c>
      <c r="B123" s="83" t="s">
        <v>459</v>
      </c>
      <c r="C123" s="87">
        <v>44683</v>
      </c>
      <c r="D123" s="97" t="s">
        <v>404</v>
      </c>
      <c r="E123" s="84" t="s">
        <v>275</v>
      </c>
      <c r="F123" s="99" t="s">
        <v>472</v>
      </c>
      <c r="G123" s="98">
        <v>83.2</v>
      </c>
    </row>
    <row r="124" spans="1:7" x14ac:dyDescent="0.25">
      <c r="A124" s="83" t="s">
        <v>380</v>
      </c>
      <c r="B124" s="83" t="s">
        <v>459</v>
      </c>
      <c r="C124" s="87">
        <v>44713</v>
      </c>
      <c r="D124" s="97" t="s">
        <v>404</v>
      </c>
      <c r="E124" s="84" t="s">
        <v>275</v>
      </c>
      <c r="F124" s="99" t="s">
        <v>472</v>
      </c>
      <c r="G124" s="98">
        <v>520</v>
      </c>
    </row>
    <row r="125" spans="1:7" x14ac:dyDescent="0.25">
      <c r="A125" s="83" t="s">
        <v>380</v>
      </c>
      <c r="B125" s="83" t="s">
        <v>459</v>
      </c>
      <c r="C125" s="87">
        <v>44713</v>
      </c>
      <c r="D125" s="97" t="s">
        <v>404</v>
      </c>
      <c r="E125" s="84" t="s">
        <v>275</v>
      </c>
      <c r="F125" s="99" t="s">
        <v>472</v>
      </c>
      <c r="G125" s="98">
        <v>83.2</v>
      </c>
    </row>
    <row r="126" spans="1:7" x14ac:dyDescent="0.25">
      <c r="A126" s="83" t="s">
        <v>380</v>
      </c>
      <c r="B126" s="83" t="s">
        <v>459</v>
      </c>
      <c r="C126" s="87">
        <v>44742</v>
      </c>
      <c r="D126" s="97" t="s">
        <v>404</v>
      </c>
      <c r="E126" s="84" t="s">
        <v>275</v>
      </c>
      <c r="F126" s="99" t="s">
        <v>472</v>
      </c>
      <c r="G126" s="98">
        <v>63</v>
      </c>
    </row>
    <row r="127" spans="1:7" x14ac:dyDescent="0.25">
      <c r="A127" s="83" t="s">
        <v>380</v>
      </c>
      <c r="B127" s="83" t="s">
        <v>459</v>
      </c>
      <c r="C127" s="87">
        <v>44742</v>
      </c>
      <c r="D127" s="97" t="s">
        <v>404</v>
      </c>
      <c r="E127" s="84" t="s">
        <v>275</v>
      </c>
      <c r="F127" s="99" t="s">
        <v>472</v>
      </c>
      <c r="G127" s="98">
        <v>10.08</v>
      </c>
    </row>
    <row r="128" spans="1:7" x14ac:dyDescent="0.25">
      <c r="A128" s="83" t="s">
        <v>380</v>
      </c>
      <c r="B128" s="83" t="s">
        <v>459</v>
      </c>
      <c r="C128" s="87">
        <v>44743</v>
      </c>
      <c r="D128" s="97" t="s">
        <v>404</v>
      </c>
      <c r="E128" s="84" t="s">
        <v>275</v>
      </c>
      <c r="F128" s="99" t="s">
        <v>472</v>
      </c>
      <c r="G128" s="98">
        <v>603.20000000000005</v>
      </c>
    </row>
    <row r="129" spans="1:7" x14ac:dyDescent="0.25">
      <c r="A129" s="83" t="s">
        <v>380</v>
      </c>
      <c r="B129" s="83" t="s">
        <v>459</v>
      </c>
      <c r="C129" s="87">
        <v>44774</v>
      </c>
      <c r="D129" s="97" t="s">
        <v>404</v>
      </c>
      <c r="E129" s="84" t="s">
        <v>275</v>
      </c>
      <c r="F129" s="99" t="s">
        <v>472</v>
      </c>
      <c r="G129" s="98">
        <v>603.20000000000005</v>
      </c>
    </row>
    <row r="130" spans="1:7" x14ac:dyDescent="0.25">
      <c r="A130" s="83" t="s">
        <v>380</v>
      </c>
      <c r="B130" s="83" t="s">
        <v>459</v>
      </c>
      <c r="C130" s="87">
        <v>44805</v>
      </c>
      <c r="D130" s="97" t="s">
        <v>404</v>
      </c>
      <c r="E130" s="84" t="s">
        <v>275</v>
      </c>
      <c r="F130" s="99" t="s">
        <v>472</v>
      </c>
      <c r="G130" s="98">
        <v>603.20000000000005</v>
      </c>
    </row>
    <row r="131" spans="1:7" x14ac:dyDescent="0.25">
      <c r="A131" s="83" t="s">
        <v>380</v>
      </c>
      <c r="B131" s="83" t="s">
        <v>459</v>
      </c>
      <c r="C131" s="87">
        <v>44834</v>
      </c>
      <c r="D131" s="97" t="s">
        <v>404</v>
      </c>
      <c r="E131" s="84" t="s">
        <v>275</v>
      </c>
      <c r="F131" s="99" t="s">
        <v>472</v>
      </c>
      <c r="G131" s="98">
        <v>177.48</v>
      </c>
    </row>
    <row r="132" spans="1:7" x14ac:dyDescent="0.25">
      <c r="A132" s="83" t="s">
        <v>380</v>
      </c>
      <c r="B132" s="83" t="s">
        <v>459</v>
      </c>
      <c r="C132" s="87">
        <v>44865</v>
      </c>
      <c r="D132" s="97" t="s">
        <v>404</v>
      </c>
      <c r="E132" s="84" t="s">
        <v>275</v>
      </c>
      <c r="F132" s="99" t="s">
        <v>472</v>
      </c>
      <c r="G132" s="98">
        <v>603.20000000000005</v>
      </c>
    </row>
    <row r="133" spans="1:7" x14ac:dyDescent="0.25">
      <c r="A133" s="83" t="s">
        <v>380</v>
      </c>
      <c r="B133" s="83" t="s">
        <v>459</v>
      </c>
      <c r="C133" s="87">
        <v>44866</v>
      </c>
      <c r="D133" s="97" t="s">
        <v>404</v>
      </c>
      <c r="E133" s="84" t="s">
        <v>275</v>
      </c>
      <c r="F133" s="99" t="s">
        <v>472</v>
      </c>
      <c r="G133" s="98">
        <v>603.20000000000005</v>
      </c>
    </row>
    <row r="134" spans="1:7" x14ac:dyDescent="0.25">
      <c r="A134" s="83" t="s">
        <v>380</v>
      </c>
      <c r="B134" s="83" t="s">
        <v>459</v>
      </c>
      <c r="C134" s="87">
        <v>44895</v>
      </c>
      <c r="D134" s="97" t="s">
        <v>404</v>
      </c>
      <c r="E134" s="84" t="s">
        <v>275</v>
      </c>
      <c r="F134" s="99" t="s">
        <v>472</v>
      </c>
      <c r="G134" s="98">
        <v>132.24</v>
      </c>
    </row>
    <row r="135" spans="1:7" x14ac:dyDescent="0.25">
      <c r="A135" s="83" t="s">
        <v>380</v>
      </c>
      <c r="B135" s="83" t="s">
        <v>459</v>
      </c>
      <c r="C135" s="87">
        <v>44925</v>
      </c>
      <c r="D135" s="97" t="s">
        <v>404</v>
      </c>
      <c r="E135" s="84" t="s">
        <v>275</v>
      </c>
      <c r="F135" s="99" t="s">
        <v>472</v>
      </c>
      <c r="G135" s="98">
        <f>520+83.2</f>
        <v>603.20000000000005</v>
      </c>
    </row>
    <row r="136" spans="1:7" x14ac:dyDescent="0.25">
      <c r="A136" s="83" t="s">
        <v>380</v>
      </c>
      <c r="B136" s="83" t="s">
        <v>459</v>
      </c>
      <c r="C136" s="87">
        <v>44925</v>
      </c>
      <c r="D136" s="97" t="s">
        <v>404</v>
      </c>
      <c r="E136" s="84" t="s">
        <v>275</v>
      </c>
      <c r="F136" s="99" t="s">
        <v>472</v>
      </c>
      <c r="G136" s="98">
        <v>696</v>
      </c>
    </row>
    <row r="137" spans="1:7" x14ac:dyDescent="0.25">
      <c r="A137" s="83" t="s">
        <v>380</v>
      </c>
      <c r="B137" s="83" t="s">
        <v>459</v>
      </c>
      <c r="C137" s="87">
        <v>44925</v>
      </c>
      <c r="D137" s="97" t="s">
        <v>404</v>
      </c>
      <c r="E137" s="84" t="s">
        <v>275</v>
      </c>
      <c r="F137" s="99" t="s">
        <v>472</v>
      </c>
      <c r="G137" s="98">
        <f>726+116.16</f>
        <v>842.16</v>
      </c>
    </row>
    <row r="138" spans="1:7" x14ac:dyDescent="0.25">
      <c r="A138" s="83" t="s">
        <v>380</v>
      </c>
      <c r="B138" s="83" t="s">
        <v>459</v>
      </c>
      <c r="C138" s="87">
        <v>44925</v>
      </c>
      <c r="D138" s="97" t="s">
        <v>404</v>
      </c>
      <c r="E138" s="84" t="s">
        <v>275</v>
      </c>
      <c r="F138" s="99" t="s">
        <v>472</v>
      </c>
      <c r="G138" s="98">
        <v>603.20000000000005</v>
      </c>
    </row>
    <row r="139" spans="1:7" x14ac:dyDescent="0.25">
      <c r="A139" s="83" t="s">
        <v>380</v>
      </c>
      <c r="B139" s="83" t="s">
        <v>459</v>
      </c>
      <c r="C139" s="87">
        <v>44958</v>
      </c>
      <c r="D139" s="97" t="s">
        <v>404</v>
      </c>
      <c r="E139" s="84" t="s">
        <v>275</v>
      </c>
      <c r="F139" s="99" t="s">
        <v>472</v>
      </c>
      <c r="G139" s="98">
        <v>603.20000000000005</v>
      </c>
    </row>
    <row r="140" spans="1:7" x14ac:dyDescent="0.25">
      <c r="A140" s="83" t="s">
        <v>380</v>
      </c>
      <c r="B140" s="83" t="s">
        <v>459</v>
      </c>
      <c r="C140" s="87">
        <v>44986</v>
      </c>
      <c r="D140" s="97" t="s">
        <v>404</v>
      </c>
      <c r="E140" s="84" t="s">
        <v>275</v>
      </c>
      <c r="F140" s="99" t="s">
        <v>472</v>
      </c>
      <c r="G140" s="98">
        <v>603.20000000000005</v>
      </c>
    </row>
    <row r="141" spans="1:7" x14ac:dyDescent="0.25">
      <c r="A141" s="83" t="s">
        <v>380</v>
      </c>
      <c r="B141" s="83" t="s">
        <v>459</v>
      </c>
      <c r="C141" s="87">
        <v>45016</v>
      </c>
      <c r="D141" s="97" t="s">
        <v>404</v>
      </c>
      <c r="E141" s="84" t="s">
        <v>275</v>
      </c>
      <c r="F141" s="99" t="s">
        <v>472</v>
      </c>
      <c r="G141" s="98">
        <v>734.28</v>
      </c>
    </row>
    <row r="142" spans="1:7" x14ac:dyDescent="0.25">
      <c r="A142" s="83" t="s">
        <v>380</v>
      </c>
      <c r="B142" s="83" t="s">
        <v>459</v>
      </c>
      <c r="C142" s="87">
        <v>45019</v>
      </c>
      <c r="D142" s="97" t="s">
        <v>404</v>
      </c>
      <c r="E142" s="84" t="s">
        <v>275</v>
      </c>
      <c r="F142" s="99" t="s">
        <v>472</v>
      </c>
      <c r="G142" s="98">
        <v>603.20000000000005</v>
      </c>
    </row>
    <row r="143" spans="1:7" x14ac:dyDescent="0.25">
      <c r="A143" s="83" t="s">
        <v>380</v>
      </c>
      <c r="B143" s="83" t="s">
        <v>459</v>
      </c>
      <c r="C143" s="87">
        <v>45048</v>
      </c>
      <c r="D143" s="97" t="s">
        <v>404</v>
      </c>
      <c r="E143" s="84" t="s">
        <v>275</v>
      </c>
      <c r="F143" s="99" t="s">
        <v>472</v>
      </c>
      <c r="G143" s="98">
        <v>603.20000000000005</v>
      </c>
    </row>
    <row r="144" spans="1:7" x14ac:dyDescent="0.25">
      <c r="A144" s="83" t="s">
        <v>380</v>
      </c>
      <c r="B144" s="83" t="s">
        <v>459</v>
      </c>
      <c r="C144" s="87">
        <v>45078</v>
      </c>
      <c r="D144" s="97" t="s">
        <v>404</v>
      </c>
      <c r="E144" s="84" t="s">
        <v>275</v>
      </c>
      <c r="F144" s="99" t="s">
        <v>472</v>
      </c>
      <c r="G144" s="98">
        <v>603.20000000000005</v>
      </c>
    </row>
    <row r="145" spans="1:7" x14ac:dyDescent="0.25">
      <c r="A145" s="83" t="s">
        <v>380</v>
      </c>
      <c r="B145" s="83" t="s">
        <v>459</v>
      </c>
      <c r="C145" s="87">
        <v>45110</v>
      </c>
      <c r="D145" s="97" t="s">
        <v>404</v>
      </c>
      <c r="E145" s="84" t="s">
        <v>275</v>
      </c>
      <c r="F145" s="99" t="s">
        <v>472</v>
      </c>
      <c r="G145" s="98">
        <v>603.20000000000005</v>
      </c>
    </row>
    <row r="146" spans="1:7" x14ac:dyDescent="0.25">
      <c r="A146" s="83" t="s">
        <v>380</v>
      </c>
      <c r="B146" s="83" t="s">
        <v>459</v>
      </c>
      <c r="C146" s="87">
        <v>45139</v>
      </c>
      <c r="D146" s="97" t="s">
        <v>404</v>
      </c>
      <c r="E146" s="84" t="s">
        <v>275</v>
      </c>
      <c r="F146" s="99" t="s">
        <v>472</v>
      </c>
      <c r="G146" s="98">
        <v>603.20000000000005</v>
      </c>
    </row>
    <row r="147" spans="1:7" x14ac:dyDescent="0.25">
      <c r="A147" s="83" t="s">
        <v>380</v>
      </c>
      <c r="B147" s="83" t="s">
        <v>459</v>
      </c>
      <c r="C147" s="87">
        <v>45170</v>
      </c>
      <c r="D147" s="97" t="s">
        <v>404</v>
      </c>
      <c r="E147" s="84" t="s">
        <v>275</v>
      </c>
      <c r="F147" s="99" t="s">
        <v>472</v>
      </c>
      <c r="G147" s="98">
        <v>603.20000000000005</v>
      </c>
    </row>
    <row r="148" spans="1:7" x14ac:dyDescent="0.25">
      <c r="A148" s="83" t="s">
        <v>380</v>
      </c>
      <c r="B148" s="83" t="s">
        <v>459</v>
      </c>
      <c r="C148" s="87">
        <v>45201</v>
      </c>
      <c r="D148" s="97" t="s">
        <v>404</v>
      </c>
      <c r="E148" s="84" t="s">
        <v>275</v>
      </c>
      <c r="F148" s="99" t="s">
        <v>472</v>
      </c>
      <c r="G148" s="98">
        <v>603.20000000000005</v>
      </c>
    </row>
    <row r="149" spans="1:7" x14ac:dyDescent="0.25">
      <c r="A149" s="83" t="s">
        <v>380</v>
      </c>
      <c r="B149" s="83" t="s">
        <v>459</v>
      </c>
      <c r="C149" s="87">
        <v>45231</v>
      </c>
      <c r="D149" s="97" t="s">
        <v>404</v>
      </c>
      <c r="E149" s="84" t="s">
        <v>275</v>
      </c>
      <c r="F149" s="99" t="s">
        <v>472</v>
      </c>
      <c r="G149" s="98">
        <v>603.20000000000005</v>
      </c>
    </row>
    <row r="150" spans="1:7" x14ac:dyDescent="0.25">
      <c r="A150" s="83" t="s">
        <v>380</v>
      </c>
      <c r="B150" s="83" t="s">
        <v>459</v>
      </c>
      <c r="C150" s="87">
        <v>45261</v>
      </c>
      <c r="D150" s="97" t="s">
        <v>404</v>
      </c>
      <c r="E150" s="84" t="s">
        <v>275</v>
      </c>
      <c r="F150" s="99" t="s">
        <v>472</v>
      </c>
      <c r="G150" s="98">
        <v>808.52</v>
      </c>
    </row>
    <row r="151" spans="1:7" x14ac:dyDescent="0.25">
      <c r="A151" s="83" t="s">
        <v>380</v>
      </c>
      <c r="B151" s="83" t="s">
        <v>459</v>
      </c>
      <c r="C151" s="87">
        <v>45293</v>
      </c>
      <c r="D151" s="97" t="s">
        <v>404</v>
      </c>
      <c r="E151" s="84" t="s">
        <v>275</v>
      </c>
      <c r="F151" s="99" t="s">
        <v>472</v>
      </c>
      <c r="G151" s="98">
        <v>603.20000000000005</v>
      </c>
    </row>
    <row r="152" spans="1:7" x14ac:dyDescent="0.25">
      <c r="A152" s="83" t="s">
        <v>380</v>
      </c>
      <c r="B152" s="83" t="s">
        <v>459</v>
      </c>
      <c r="C152" s="87">
        <v>45323</v>
      </c>
      <c r="D152" s="97" t="s">
        <v>404</v>
      </c>
      <c r="E152" s="84" t="s">
        <v>275</v>
      </c>
      <c r="F152" s="99" t="s">
        <v>472</v>
      </c>
      <c r="G152" s="98">
        <v>603.20000000000005</v>
      </c>
    </row>
    <row r="153" spans="1:7" x14ac:dyDescent="0.25">
      <c r="A153" s="83" t="s">
        <v>380</v>
      </c>
      <c r="B153" s="83" t="s">
        <v>459</v>
      </c>
      <c r="C153" s="87">
        <v>45383</v>
      </c>
      <c r="D153" s="97" t="s">
        <v>404</v>
      </c>
      <c r="E153" s="84" t="s">
        <v>275</v>
      </c>
      <c r="F153" s="99" t="s">
        <v>472</v>
      </c>
      <c r="G153" s="98">
        <v>603.20000000000005</v>
      </c>
    </row>
    <row r="154" spans="1:7" x14ac:dyDescent="0.25">
      <c r="A154" s="83" t="s">
        <v>380</v>
      </c>
      <c r="B154" s="83" t="s">
        <v>459</v>
      </c>
      <c r="C154" s="87">
        <v>45386</v>
      </c>
      <c r="D154" s="97" t="s">
        <v>404</v>
      </c>
      <c r="E154" s="84" t="s">
        <v>275</v>
      </c>
      <c r="F154" s="99" t="s">
        <v>472</v>
      </c>
      <c r="G154" s="98">
        <v>0.54</v>
      </c>
    </row>
    <row r="155" spans="1:7" x14ac:dyDescent="0.25">
      <c r="A155" s="83" t="s">
        <v>380</v>
      </c>
      <c r="B155" s="83" t="s">
        <v>459</v>
      </c>
      <c r="C155" s="87">
        <v>45414</v>
      </c>
      <c r="D155" s="97" t="s">
        <v>404</v>
      </c>
      <c r="E155" s="84" t="s">
        <v>275</v>
      </c>
      <c r="F155" s="99" t="s">
        <v>472</v>
      </c>
      <c r="G155" s="98">
        <v>603.20000000000005</v>
      </c>
    </row>
    <row r="156" spans="1:7" x14ac:dyDescent="0.25">
      <c r="A156" s="83" t="s">
        <v>380</v>
      </c>
      <c r="B156" s="83" t="s">
        <v>459</v>
      </c>
      <c r="C156" s="87">
        <v>45446</v>
      </c>
      <c r="D156" s="97" t="s">
        <v>404</v>
      </c>
      <c r="E156" s="84" t="s">
        <v>275</v>
      </c>
      <c r="F156" s="99" t="s">
        <v>472</v>
      </c>
      <c r="G156" s="98">
        <v>603.20000000000005</v>
      </c>
    </row>
    <row r="157" spans="1:7" x14ac:dyDescent="0.25">
      <c r="A157" s="83" t="s">
        <v>380</v>
      </c>
      <c r="B157" s="83" t="s">
        <v>459</v>
      </c>
      <c r="C157" s="87">
        <v>45474</v>
      </c>
      <c r="D157" s="97" t="s">
        <v>404</v>
      </c>
      <c r="E157" s="84" t="s">
        <v>275</v>
      </c>
      <c r="F157" s="99" t="s">
        <v>472</v>
      </c>
      <c r="G157" s="98">
        <v>603.20000000000005</v>
      </c>
    </row>
    <row r="158" spans="1:7" x14ac:dyDescent="0.25">
      <c r="A158" s="83" t="s">
        <v>380</v>
      </c>
      <c r="B158" s="83" t="s">
        <v>459</v>
      </c>
      <c r="C158" s="87">
        <v>45505</v>
      </c>
      <c r="D158" s="97" t="s">
        <v>404</v>
      </c>
      <c r="E158" s="84" t="s">
        <v>275</v>
      </c>
      <c r="F158" s="99" t="s">
        <v>472</v>
      </c>
      <c r="G158" s="98">
        <v>603.20000000000005</v>
      </c>
    </row>
    <row r="159" spans="1:7" x14ac:dyDescent="0.25">
      <c r="A159" s="83" t="s">
        <v>380</v>
      </c>
      <c r="B159" s="83" t="s">
        <v>459</v>
      </c>
      <c r="C159" s="87">
        <v>45537</v>
      </c>
      <c r="D159" s="97" t="s">
        <v>404</v>
      </c>
      <c r="E159" s="84" t="s">
        <v>275</v>
      </c>
      <c r="F159" s="99" t="s">
        <v>472</v>
      </c>
      <c r="G159" s="98">
        <v>603.20000000000005</v>
      </c>
    </row>
    <row r="160" spans="1:7" x14ac:dyDescent="0.25">
      <c r="A160" s="83" t="s">
        <v>380</v>
      </c>
      <c r="B160" s="83" t="s">
        <v>459</v>
      </c>
      <c r="C160" s="87">
        <v>45567</v>
      </c>
      <c r="D160" s="97" t="s">
        <v>404</v>
      </c>
      <c r="E160" s="84" t="s">
        <v>275</v>
      </c>
      <c r="F160" s="99" t="s">
        <v>472</v>
      </c>
      <c r="G160" s="98">
        <v>603.20000000000005</v>
      </c>
    </row>
    <row r="161" spans="1:7" x14ac:dyDescent="0.25">
      <c r="A161" s="83" t="s">
        <v>380</v>
      </c>
      <c r="B161" s="83" t="s">
        <v>459</v>
      </c>
      <c r="C161" s="87">
        <v>45597</v>
      </c>
      <c r="D161" s="97" t="s">
        <v>404</v>
      </c>
      <c r="E161" s="84" t="s">
        <v>275</v>
      </c>
      <c r="F161" s="99" t="s">
        <v>472</v>
      </c>
      <c r="G161" s="98">
        <v>603.20000000000005</v>
      </c>
    </row>
    <row r="162" spans="1:7" x14ac:dyDescent="0.25">
      <c r="A162" s="83" t="s">
        <v>380</v>
      </c>
      <c r="B162" s="83" t="s">
        <v>459</v>
      </c>
      <c r="C162" s="87">
        <v>45628</v>
      </c>
      <c r="D162" s="97" t="s">
        <v>404</v>
      </c>
      <c r="E162" s="84" t="s">
        <v>275</v>
      </c>
      <c r="F162" s="99" t="s">
        <v>472</v>
      </c>
      <c r="G162" s="98">
        <v>603.20000000000005</v>
      </c>
    </row>
    <row r="163" spans="1:7" x14ac:dyDescent="0.25">
      <c r="A163" s="83" t="s">
        <v>380</v>
      </c>
      <c r="B163" s="83" t="s">
        <v>459</v>
      </c>
      <c r="C163" s="87">
        <v>45659</v>
      </c>
      <c r="D163" s="97" t="s">
        <v>404</v>
      </c>
      <c r="E163" s="84" t="s">
        <v>275</v>
      </c>
      <c r="F163" s="99" t="s">
        <v>472</v>
      </c>
      <c r="G163" s="98">
        <v>603.20000000000005</v>
      </c>
    </row>
    <row r="164" spans="1:7" x14ac:dyDescent="0.25">
      <c r="A164" s="83" t="s">
        <v>380</v>
      </c>
      <c r="B164" s="83" t="s">
        <v>459</v>
      </c>
      <c r="C164" s="87">
        <v>45692</v>
      </c>
      <c r="D164" s="97" t="s">
        <v>404</v>
      </c>
      <c r="E164" s="84" t="s">
        <v>275</v>
      </c>
      <c r="F164" s="99" t="s">
        <v>472</v>
      </c>
      <c r="G164" s="98">
        <v>603.20000000000005</v>
      </c>
    </row>
    <row r="165" spans="1:7" x14ac:dyDescent="0.25">
      <c r="A165" s="83" t="s">
        <v>380</v>
      </c>
      <c r="B165" s="83" t="s">
        <v>434</v>
      </c>
      <c r="C165" s="87">
        <v>44986</v>
      </c>
      <c r="D165" s="97" t="s">
        <v>404</v>
      </c>
      <c r="E165" s="84" t="s">
        <v>275</v>
      </c>
      <c r="F165" s="99" t="s">
        <v>487</v>
      </c>
      <c r="G165" s="98">
        <v>29</v>
      </c>
    </row>
    <row r="166" spans="1:7" x14ac:dyDescent="0.25">
      <c r="A166" s="83" t="s">
        <v>380</v>
      </c>
      <c r="B166" s="83" t="s">
        <v>434</v>
      </c>
      <c r="C166" s="87">
        <v>45019</v>
      </c>
      <c r="D166" s="97" t="s">
        <v>404</v>
      </c>
      <c r="E166" s="84" t="s">
        <v>275</v>
      </c>
      <c r="F166" s="99" t="s">
        <v>487</v>
      </c>
      <c r="G166" s="98">
        <v>232</v>
      </c>
    </row>
    <row r="167" spans="1:7" x14ac:dyDescent="0.25">
      <c r="A167" s="83" t="s">
        <v>380</v>
      </c>
      <c r="B167" s="83" t="s">
        <v>436</v>
      </c>
      <c r="C167" s="87">
        <v>44105</v>
      </c>
      <c r="D167" s="97" t="s">
        <v>404</v>
      </c>
      <c r="E167" s="84" t="s">
        <v>275</v>
      </c>
      <c r="F167" s="99" t="s">
        <v>472</v>
      </c>
      <c r="G167" s="98">
        <v>470.32</v>
      </c>
    </row>
    <row r="168" spans="1:7" x14ac:dyDescent="0.25">
      <c r="A168" s="83" t="s">
        <v>380</v>
      </c>
      <c r="B168" s="83" t="s">
        <v>436</v>
      </c>
      <c r="C168" s="87">
        <v>44132</v>
      </c>
      <c r="D168" s="97" t="s">
        <v>404</v>
      </c>
      <c r="E168" s="84" t="s">
        <v>275</v>
      </c>
      <c r="F168" s="99" t="s">
        <v>472</v>
      </c>
      <c r="G168" s="98">
        <v>2672.64</v>
      </c>
    </row>
    <row r="169" spans="1:7" x14ac:dyDescent="0.25">
      <c r="A169" s="83" t="s">
        <v>380</v>
      </c>
      <c r="B169" s="83" t="s">
        <v>436</v>
      </c>
      <c r="C169" s="87">
        <v>44136</v>
      </c>
      <c r="D169" s="97" t="s">
        <v>404</v>
      </c>
      <c r="E169" s="84" t="s">
        <v>275</v>
      </c>
      <c r="F169" s="99" t="s">
        <v>472</v>
      </c>
      <c r="G169" s="98">
        <v>603.20000000000005</v>
      </c>
    </row>
    <row r="170" spans="1:7" x14ac:dyDescent="0.25">
      <c r="A170" s="83" t="s">
        <v>380</v>
      </c>
      <c r="B170" s="83" t="s">
        <v>436</v>
      </c>
      <c r="C170" s="87">
        <v>44166</v>
      </c>
      <c r="D170" s="97" t="s">
        <v>404</v>
      </c>
      <c r="E170" s="84" t="s">
        <v>275</v>
      </c>
      <c r="F170" s="99" t="s">
        <v>472</v>
      </c>
      <c r="G170" s="98">
        <v>603.20000000000005</v>
      </c>
    </row>
    <row r="171" spans="1:7" x14ac:dyDescent="0.25">
      <c r="A171" s="83" t="s">
        <v>380</v>
      </c>
      <c r="B171" s="83" t="s">
        <v>436</v>
      </c>
      <c r="C171" s="87">
        <v>44195</v>
      </c>
      <c r="D171" s="97" t="s">
        <v>404</v>
      </c>
      <c r="E171" s="84" t="s">
        <v>275</v>
      </c>
      <c r="F171" s="99" t="s">
        <v>472</v>
      </c>
      <c r="G171" s="98">
        <v>1600.8</v>
      </c>
    </row>
    <row r="172" spans="1:7" x14ac:dyDescent="0.25">
      <c r="A172" s="83" t="s">
        <v>380</v>
      </c>
      <c r="B172" s="83" t="s">
        <v>436</v>
      </c>
      <c r="C172" s="87">
        <v>44200</v>
      </c>
      <c r="D172" s="97" t="s">
        <v>404</v>
      </c>
      <c r="E172" s="84" t="s">
        <v>275</v>
      </c>
      <c r="F172" s="99" t="s">
        <v>472</v>
      </c>
      <c r="G172" s="98">
        <v>603.20000000000005</v>
      </c>
    </row>
    <row r="173" spans="1:7" x14ac:dyDescent="0.25">
      <c r="A173" s="83" t="s">
        <v>380</v>
      </c>
      <c r="B173" s="83" t="s">
        <v>436</v>
      </c>
      <c r="C173" s="87">
        <v>44224</v>
      </c>
      <c r="D173" s="97" t="s">
        <v>404</v>
      </c>
      <c r="E173" s="84" t="s">
        <v>275</v>
      </c>
      <c r="F173" s="99" t="s">
        <v>472</v>
      </c>
      <c r="G173" s="98">
        <f>1812+289.92</f>
        <v>2101.92</v>
      </c>
    </row>
    <row r="174" spans="1:7" x14ac:dyDescent="0.25">
      <c r="A174" s="83" t="s">
        <v>380</v>
      </c>
      <c r="B174" s="83" t="s">
        <v>436</v>
      </c>
      <c r="C174" s="87">
        <v>44564</v>
      </c>
      <c r="D174" s="97" t="s">
        <v>404</v>
      </c>
      <c r="E174" s="84" t="s">
        <v>275</v>
      </c>
      <c r="F174" s="99" t="s">
        <v>472</v>
      </c>
      <c r="G174" s="98">
        <f>520+83.2</f>
        <v>603.20000000000005</v>
      </c>
    </row>
    <row r="175" spans="1:7" x14ac:dyDescent="0.25">
      <c r="A175" s="83" t="s">
        <v>380</v>
      </c>
      <c r="B175" s="83" t="s">
        <v>436</v>
      </c>
      <c r="C175" s="87">
        <v>44564</v>
      </c>
      <c r="D175" s="97" t="s">
        <v>404</v>
      </c>
      <c r="E175" s="84" t="s">
        <v>275</v>
      </c>
      <c r="F175" s="99" t="s">
        <v>472</v>
      </c>
      <c r="G175" s="98">
        <f>972+155.52</f>
        <v>1127.52</v>
      </c>
    </row>
    <row r="176" spans="1:7" x14ac:dyDescent="0.25">
      <c r="A176" s="83" t="s">
        <v>380</v>
      </c>
      <c r="B176" s="83" t="s">
        <v>436</v>
      </c>
      <c r="C176" s="87">
        <v>44589</v>
      </c>
      <c r="D176" s="97" t="s">
        <v>404</v>
      </c>
      <c r="E176" s="84" t="s">
        <v>275</v>
      </c>
      <c r="F176" s="99" t="s">
        <v>472</v>
      </c>
      <c r="G176" s="98">
        <f>564+90.24</f>
        <v>654.24</v>
      </c>
    </row>
    <row r="177" spans="1:7" x14ac:dyDescent="0.25">
      <c r="A177" s="83" t="s">
        <v>380</v>
      </c>
      <c r="B177" s="83" t="s">
        <v>436</v>
      </c>
      <c r="C177" s="87">
        <v>44593</v>
      </c>
      <c r="D177" s="97" t="s">
        <v>404</v>
      </c>
      <c r="E177" s="84" t="s">
        <v>275</v>
      </c>
      <c r="F177" s="99" t="s">
        <v>472</v>
      </c>
      <c r="G177" s="98">
        <f>520+83.2</f>
        <v>603.20000000000005</v>
      </c>
    </row>
    <row r="178" spans="1:7" x14ac:dyDescent="0.25">
      <c r="A178" s="83" t="s">
        <v>380</v>
      </c>
      <c r="B178" s="83" t="s">
        <v>436</v>
      </c>
      <c r="C178" s="87">
        <v>44621</v>
      </c>
      <c r="D178" s="97" t="s">
        <v>404</v>
      </c>
      <c r="E178" s="84" t="s">
        <v>275</v>
      </c>
      <c r="F178" s="99" t="s">
        <v>472</v>
      </c>
      <c r="G178" s="98">
        <f>520+83.2</f>
        <v>603.20000000000005</v>
      </c>
    </row>
    <row r="179" spans="1:7" x14ac:dyDescent="0.25">
      <c r="A179" s="83" t="s">
        <v>380</v>
      </c>
      <c r="B179" s="83" t="s">
        <v>436</v>
      </c>
      <c r="C179" s="87">
        <v>44652</v>
      </c>
      <c r="D179" s="97" t="s">
        <v>404</v>
      </c>
      <c r="E179" s="84" t="s">
        <v>275</v>
      </c>
      <c r="F179" s="99" t="s">
        <v>472</v>
      </c>
      <c r="G179" s="98">
        <v>520</v>
      </c>
    </row>
    <row r="180" spans="1:7" x14ac:dyDescent="0.25">
      <c r="A180" s="83" t="s">
        <v>380</v>
      </c>
      <c r="B180" s="83" t="s">
        <v>436</v>
      </c>
      <c r="C180" s="87">
        <v>44652</v>
      </c>
      <c r="D180" s="97" t="s">
        <v>404</v>
      </c>
      <c r="E180" s="84" t="s">
        <v>275</v>
      </c>
      <c r="F180" s="99" t="s">
        <v>472</v>
      </c>
      <c r="G180" s="98">
        <v>83.2</v>
      </c>
    </row>
    <row r="181" spans="1:7" x14ac:dyDescent="0.25">
      <c r="A181" s="83" t="s">
        <v>380</v>
      </c>
      <c r="B181" s="83" t="s">
        <v>436</v>
      </c>
      <c r="C181" s="87">
        <v>44683</v>
      </c>
      <c r="D181" s="97" t="s">
        <v>404</v>
      </c>
      <c r="E181" s="84" t="s">
        <v>275</v>
      </c>
      <c r="F181" s="99" t="s">
        <v>472</v>
      </c>
      <c r="G181" s="98">
        <v>520</v>
      </c>
    </row>
    <row r="182" spans="1:7" x14ac:dyDescent="0.25">
      <c r="A182" s="83" t="s">
        <v>380</v>
      </c>
      <c r="B182" s="83" t="s">
        <v>436</v>
      </c>
      <c r="C182" s="87">
        <v>44683</v>
      </c>
      <c r="D182" s="97" t="s">
        <v>404</v>
      </c>
      <c r="E182" s="84" t="s">
        <v>275</v>
      </c>
      <c r="F182" s="99" t="s">
        <v>472</v>
      </c>
      <c r="G182" s="98">
        <v>83.2</v>
      </c>
    </row>
    <row r="183" spans="1:7" x14ac:dyDescent="0.25">
      <c r="A183" s="83" t="s">
        <v>380</v>
      </c>
      <c r="B183" s="83" t="s">
        <v>436</v>
      </c>
      <c r="C183" s="87">
        <v>44713</v>
      </c>
      <c r="D183" s="97" t="s">
        <v>404</v>
      </c>
      <c r="E183" s="84" t="s">
        <v>275</v>
      </c>
      <c r="F183" s="99" t="s">
        <v>472</v>
      </c>
      <c r="G183" s="98">
        <v>520</v>
      </c>
    </row>
    <row r="184" spans="1:7" x14ac:dyDescent="0.25">
      <c r="A184" s="83" t="s">
        <v>380</v>
      </c>
      <c r="B184" s="83" t="s">
        <v>436</v>
      </c>
      <c r="C184" s="87">
        <v>44713</v>
      </c>
      <c r="D184" s="97" t="s">
        <v>404</v>
      </c>
      <c r="E184" s="84" t="s">
        <v>275</v>
      </c>
      <c r="F184" s="99" t="s">
        <v>472</v>
      </c>
      <c r="G184" s="98">
        <v>83.2</v>
      </c>
    </row>
    <row r="185" spans="1:7" x14ac:dyDescent="0.25">
      <c r="A185" s="83" t="s">
        <v>380</v>
      </c>
      <c r="B185" s="83" t="s">
        <v>436</v>
      </c>
      <c r="C185" s="87">
        <v>44743</v>
      </c>
      <c r="D185" s="97" t="s">
        <v>404</v>
      </c>
      <c r="E185" s="84" t="s">
        <v>275</v>
      </c>
      <c r="F185" s="99" t="s">
        <v>472</v>
      </c>
      <c r="G185" s="98">
        <v>603.20000000000005</v>
      </c>
    </row>
    <row r="186" spans="1:7" x14ac:dyDescent="0.25">
      <c r="A186" s="83" t="s">
        <v>380</v>
      </c>
      <c r="B186" s="83" t="s">
        <v>436</v>
      </c>
      <c r="C186" s="87">
        <v>44805</v>
      </c>
      <c r="D186" s="97" t="s">
        <v>404</v>
      </c>
      <c r="E186" s="84" t="s">
        <v>275</v>
      </c>
      <c r="F186" s="99" t="s">
        <v>472</v>
      </c>
      <c r="G186" s="98">
        <v>603.20000000000005</v>
      </c>
    </row>
    <row r="187" spans="1:7" x14ac:dyDescent="0.25">
      <c r="A187" s="83" t="s">
        <v>380</v>
      </c>
      <c r="B187" s="83" t="s">
        <v>436</v>
      </c>
      <c r="C187" s="87">
        <v>44805</v>
      </c>
      <c r="D187" s="97" t="s">
        <v>404</v>
      </c>
      <c r="E187" s="84" t="s">
        <v>275</v>
      </c>
      <c r="F187" s="99" t="s">
        <v>472</v>
      </c>
      <c r="G187" s="98">
        <v>603.20000000000005</v>
      </c>
    </row>
    <row r="188" spans="1:7" x14ac:dyDescent="0.25">
      <c r="A188" s="83" t="s">
        <v>380</v>
      </c>
      <c r="B188" s="83" t="s">
        <v>436</v>
      </c>
      <c r="C188" s="87">
        <v>44865</v>
      </c>
      <c r="D188" s="97" t="s">
        <v>404</v>
      </c>
      <c r="E188" s="84" t="s">
        <v>275</v>
      </c>
      <c r="F188" s="99" t="s">
        <v>472</v>
      </c>
      <c r="G188" s="98">
        <v>603.20000000000005</v>
      </c>
    </row>
    <row r="189" spans="1:7" x14ac:dyDescent="0.25">
      <c r="A189" s="83" t="s">
        <v>380</v>
      </c>
      <c r="B189" s="83" t="s">
        <v>436</v>
      </c>
      <c r="C189" s="87">
        <v>44866</v>
      </c>
      <c r="D189" s="97" t="s">
        <v>404</v>
      </c>
      <c r="E189" s="84" t="s">
        <v>275</v>
      </c>
      <c r="F189" s="99" t="s">
        <v>472</v>
      </c>
      <c r="G189" s="98">
        <v>603.20000000000005</v>
      </c>
    </row>
    <row r="190" spans="1:7" x14ac:dyDescent="0.25">
      <c r="A190" s="83" t="s">
        <v>380</v>
      </c>
      <c r="B190" s="83" t="s">
        <v>436</v>
      </c>
      <c r="C190" s="87">
        <v>44926</v>
      </c>
      <c r="D190" s="97" t="s">
        <v>404</v>
      </c>
      <c r="E190" s="84" t="s">
        <v>275</v>
      </c>
      <c r="F190" s="99" t="s">
        <v>472</v>
      </c>
      <c r="G190" s="98">
        <f>520+83.2</f>
        <v>603.20000000000005</v>
      </c>
    </row>
    <row r="191" spans="1:7" x14ac:dyDescent="0.25">
      <c r="A191" s="83" t="s">
        <v>380</v>
      </c>
      <c r="B191" s="83" t="s">
        <v>436</v>
      </c>
      <c r="C191" s="87">
        <v>44928</v>
      </c>
      <c r="D191" s="97" t="s">
        <v>404</v>
      </c>
      <c r="E191" s="84" t="s">
        <v>275</v>
      </c>
      <c r="F191" s="99" t="s">
        <v>472</v>
      </c>
      <c r="G191" s="98">
        <v>603.20000000000005</v>
      </c>
    </row>
    <row r="192" spans="1:7" x14ac:dyDescent="0.25">
      <c r="A192" s="83" t="s">
        <v>380</v>
      </c>
      <c r="B192" s="83" t="s">
        <v>436</v>
      </c>
      <c r="C192" s="87">
        <v>44958</v>
      </c>
      <c r="D192" s="97" t="s">
        <v>404</v>
      </c>
      <c r="E192" s="84" t="s">
        <v>275</v>
      </c>
      <c r="F192" s="99" t="s">
        <v>472</v>
      </c>
      <c r="G192" s="98">
        <v>603.20000000000005</v>
      </c>
    </row>
    <row r="193" spans="1:7" x14ac:dyDescent="0.25">
      <c r="A193" s="83" t="s">
        <v>380</v>
      </c>
      <c r="B193" s="83" t="s">
        <v>436</v>
      </c>
      <c r="C193" s="87">
        <v>44986</v>
      </c>
      <c r="D193" s="97" t="s">
        <v>404</v>
      </c>
      <c r="E193" s="84" t="s">
        <v>275</v>
      </c>
      <c r="F193" s="99" t="s">
        <v>472</v>
      </c>
      <c r="G193" s="98">
        <v>603.20000000000005</v>
      </c>
    </row>
    <row r="194" spans="1:7" x14ac:dyDescent="0.25">
      <c r="A194" s="83" t="s">
        <v>380</v>
      </c>
      <c r="B194" s="83" t="s">
        <v>436</v>
      </c>
      <c r="C194" s="87">
        <v>45019</v>
      </c>
      <c r="D194" s="97" t="s">
        <v>404</v>
      </c>
      <c r="E194" s="84" t="s">
        <v>275</v>
      </c>
      <c r="F194" s="99" t="s">
        <v>472</v>
      </c>
      <c r="G194" s="98">
        <v>603.20000000000005</v>
      </c>
    </row>
    <row r="195" spans="1:7" x14ac:dyDescent="0.25">
      <c r="A195" s="83" t="s">
        <v>380</v>
      </c>
      <c r="B195" s="83" t="s">
        <v>436</v>
      </c>
      <c r="C195" s="87">
        <v>45048</v>
      </c>
      <c r="D195" s="97" t="s">
        <v>404</v>
      </c>
      <c r="E195" s="84" t="s">
        <v>275</v>
      </c>
      <c r="F195" s="99" t="s">
        <v>472</v>
      </c>
      <c r="G195" s="98">
        <v>603.20000000000005</v>
      </c>
    </row>
    <row r="196" spans="1:7" x14ac:dyDescent="0.25">
      <c r="A196" s="83" t="s">
        <v>380</v>
      </c>
      <c r="B196" s="83" t="s">
        <v>436</v>
      </c>
      <c r="C196" s="87">
        <v>45078</v>
      </c>
      <c r="D196" s="97" t="s">
        <v>404</v>
      </c>
      <c r="E196" s="84" t="s">
        <v>275</v>
      </c>
      <c r="F196" s="99" t="s">
        <v>472</v>
      </c>
      <c r="G196" s="98">
        <v>603.20000000000005</v>
      </c>
    </row>
    <row r="197" spans="1:7" x14ac:dyDescent="0.25">
      <c r="A197" s="83" t="s">
        <v>380</v>
      </c>
      <c r="B197" s="83" t="s">
        <v>436</v>
      </c>
      <c r="C197" s="87">
        <v>45110</v>
      </c>
      <c r="D197" s="97" t="s">
        <v>404</v>
      </c>
      <c r="E197" s="84" t="s">
        <v>275</v>
      </c>
      <c r="F197" s="99" t="s">
        <v>472</v>
      </c>
      <c r="G197" s="98">
        <v>603.20000000000005</v>
      </c>
    </row>
    <row r="198" spans="1:7" x14ac:dyDescent="0.25">
      <c r="A198" s="83" t="s">
        <v>380</v>
      </c>
      <c r="B198" s="83" t="s">
        <v>436</v>
      </c>
      <c r="C198" s="87">
        <v>45139</v>
      </c>
      <c r="D198" s="97" t="s">
        <v>404</v>
      </c>
      <c r="E198" s="84" t="s">
        <v>275</v>
      </c>
      <c r="F198" s="99" t="s">
        <v>472</v>
      </c>
      <c r="G198" s="98">
        <v>603.20000000000005</v>
      </c>
    </row>
    <row r="199" spans="1:7" x14ac:dyDescent="0.25">
      <c r="A199" s="83" t="s">
        <v>380</v>
      </c>
      <c r="B199" s="83" t="s">
        <v>436</v>
      </c>
      <c r="C199" s="87">
        <v>45170</v>
      </c>
      <c r="D199" s="97" t="s">
        <v>404</v>
      </c>
      <c r="E199" s="84" t="s">
        <v>275</v>
      </c>
      <c r="F199" s="99" t="s">
        <v>472</v>
      </c>
      <c r="G199" s="98">
        <v>603.20000000000005</v>
      </c>
    </row>
    <row r="200" spans="1:7" x14ac:dyDescent="0.25">
      <c r="A200" s="83" t="s">
        <v>380</v>
      </c>
      <c r="B200" s="83" t="s">
        <v>436</v>
      </c>
      <c r="C200" s="87">
        <v>45201</v>
      </c>
      <c r="D200" s="97" t="s">
        <v>404</v>
      </c>
      <c r="E200" s="84" t="s">
        <v>275</v>
      </c>
      <c r="F200" s="99" t="s">
        <v>472</v>
      </c>
      <c r="G200" s="98">
        <v>603.20000000000005</v>
      </c>
    </row>
    <row r="201" spans="1:7" x14ac:dyDescent="0.25">
      <c r="A201" s="83" t="s">
        <v>380</v>
      </c>
      <c r="B201" s="83" t="s">
        <v>436</v>
      </c>
      <c r="C201" s="87">
        <v>45231</v>
      </c>
      <c r="D201" s="97" t="s">
        <v>404</v>
      </c>
      <c r="E201" s="84" t="s">
        <v>275</v>
      </c>
      <c r="F201" s="99" t="s">
        <v>472</v>
      </c>
      <c r="G201" s="98">
        <v>603.20000000000005</v>
      </c>
    </row>
    <row r="202" spans="1:7" x14ac:dyDescent="0.25">
      <c r="A202" s="83" t="s">
        <v>380</v>
      </c>
      <c r="B202" s="83" t="s">
        <v>436</v>
      </c>
      <c r="C202" s="87">
        <v>45261</v>
      </c>
      <c r="D202" s="97" t="s">
        <v>404</v>
      </c>
      <c r="E202" s="84" t="s">
        <v>275</v>
      </c>
      <c r="F202" s="99" t="s">
        <v>472</v>
      </c>
      <c r="G202" s="98">
        <v>603.20000000000005</v>
      </c>
    </row>
    <row r="203" spans="1:7" x14ac:dyDescent="0.25">
      <c r="A203" s="83" t="s">
        <v>380</v>
      </c>
      <c r="B203" s="83" t="s">
        <v>436</v>
      </c>
      <c r="C203" s="87">
        <v>45293</v>
      </c>
      <c r="D203" s="97" t="s">
        <v>404</v>
      </c>
      <c r="E203" s="84" t="s">
        <v>275</v>
      </c>
      <c r="F203" s="99" t="s">
        <v>472</v>
      </c>
      <c r="G203" s="98">
        <v>603.20000000000005</v>
      </c>
    </row>
    <row r="204" spans="1:7" x14ac:dyDescent="0.25">
      <c r="A204" s="83" t="s">
        <v>380</v>
      </c>
      <c r="B204" s="83" t="s">
        <v>436</v>
      </c>
      <c r="C204" s="87">
        <v>45323</v>
      </c>
      <c r="D204" s="97" t="s">
        <v>404</v>
      </c>
      <c r="E204" s="84" t="s">
        <v>275</v>
      </c>
      <c r="F204" s="99" t="s">
        <v>472</v>
      </c>
      <c r="G204" s="98">
        <v>603.20000000000005</v>
      </c>
    </row>
    <row r="205" spans="1:7" x14ac:dyDescent="0.25">
      <c r="A205" s="83" t="s">
        <v>380</v>
      </c>
      <c r="B205" s="83" t="s">
        <v>436</v>
      </c>
      <c r="C205" s="87">
        <v>45383</v>
      </c>
      <c r="D205" s="97" t="s">
        <v>404</v>
      </c>
      <c r="E205" s="84" t="s">
        <v>275</v>
      </c>
      <c r="F205" s="99" t="s">
        <v>472</v>
      </c>
      <c r="G205" s="98">
        <v>603.20000000000005</v>
      </c>
    </row>
    <row r="206" spans="1:7" x14ac:dyDescent="0.25">
      <c r="A206" s="83" t="s">
        <v>380</v>
      </c>
      <c r="B206" s="83" t="s">
        <v>436</v>
      </c>
      <c r="C206" s="87">
        <v>45414</v>
      </c>
      <c r="D206" s="97" t="s">
        <v>404</v>
      </c>
      <c r="E206" s="84" t="s">
        <v>275</v>
      </c>
      <c r="F206" s="99" t="s">
        <v>472</v>
      </c>
      <c r="G206" s="98">
        <v>603.20000000000005</v>
      </c>
    </row>
    <row r="207" spans="1:7" x14ac:dyDescent="0.25">
      <c r="A207" s="83" t="s">
        <v>380</v>
      </c>
      <c r="B207" s="83" t="s">
        <v>436</v>
      </c>
      <c r="C207" s="87">
        <v>45446</v>
      </c>
      <c r="D207" s="97" t="s">
        <v>404</v>
      </c>
      <c r="E207" s="84" t="s">
        <v>275</v>
      </c>
      <c r="F207" s="99" t="s">
        <v>472</v>
      </c>
      <c r="G207" s="98">
        <v>603.20000000000005</v>
      </c>
    </row>
    <row r="208" spans="1:7" x14ac:dyDescent="0.25">
      <c r="A208" s="83" t="s">
        <v>380</v>
      </c>
      <c r="B208" s="83" t="s">
        <v>436</v>
      </c>
      <c r="C208" s="87">
        <v>45474</v>
      </c>
      <c r="D208" s="97" t="s">
        <v>404</v>
      </c>
      <c r="E208" s="84" t="s">
        <v>275</v>
      </c>
      <c r="F208" s="99" t="s">
        <v>472</v>
      </c>
      <c r="G208" s="98">
        <v>603.20000000000005</v>
      </c>
    </row>
    <row r="209" spans="1:7" x14ac:dyDescent="0.25">
      <c r="A209" s="83" t="s">
        <v>380</v>
      </c>
      <c r="B209" s="83" t="s">
        <v>436</v>
      </c>
      <c r="C209" s="87">
        <v>45505</v>
      </c>
      <c r="D209" s="97" t="s">
        <v>404</v>
      </c>
      <c r="E209" s="84" t="s">
        <v>275</v>
      </c>
      <c r="F209" s="99" t="s">
        <v>472</v>
      </c>
      <c r="G209" s="98">
        <v>603.20000000000005</v>
      </c>
    </row>
    <row r="210" spans="1:7" x14ac:dyDescent="0.25">
      <c r="A210" s="83" t="s">
        <v>380</v>
      </c>
      <c r="B210" s="83" t="s">
        <v>436</v>
      </c>
      <c r="C210" s="87">
        <v>45537</v>
      </c>
      <c r="D210" s="97" t="s">
        <v>404</v>
      </c>
      <c r="E210" s="84" t="s">
        <v>275</v>
      </c>
      <c r="F210" s="99" t="s">
        <v>472</v>
      </c>
      <c r="G210" s="98">
        <v>603.20000000000005</v>
      </c>
    </row>
    <row r="211" spans="1:7" x14ac:dyDescent="0.25">
      <c r="A211" s="83" t="s">
        <v>380</v>
      </c>
      <c r="B211" s="83" t="s">
        <v>436</v>
      </c>
      <c r="C211" s="87">
        <v>45567</v>
      </c>
      <c r="D211" s="97" t="s">
        <v>404</v>
      </c>
      <c r="E211" s="84" t="s">
        <v>275</v>
      </c>
      <c r="F211" s="99" t="s">
        <v>472</v>
      </c>
      <c r="G211" s="98">
        <v>603.20000000000005</v>
      </c>
    </row>
    <row r="212" spans="1:7" x14ac:dyDescent="0.25">
      <c r="A212" s="83" t="s">
        <v>380</v>
      </c>
      <c r="B212" s="83" t="s">
        <v>436</v>
      </c>
      <c r="C212" s="87">
        <v>45597</v>
      </c>
      <c r="D212" s="97" t="s">
        <v>404</v>
      </c>
      <c r="E212" s="84" t="s">
        <v>275</v>
      </c>
      <c r="F212" s="99" t="s">
        <v>472</v>
      </c>
      <c r="G212" s="98">
        <v>603.20000000000005</v>
      </c>
    </row>
    <row r="213" spans="1:7" x14ac:dyDescent="0.25">
      <c r="A213" s="83" t="s">
        <v>380</v>
      </c>
      <c r="B213" s="83" t="s">
        <v>436</v>
      </c>
      <c r="C213" s="87">
        <v>45628</v>
      </c>
      <c r="D213" s="97" t="s">
        <v>404</v>
      </c>
      <c r="E213" s="84" t="s">
        <v>275</v>
      </c>
      <c r="F213" s="99" t="s">
        <v>472</v>
      </c>
      <c r="G213" s="98">
        <v>603.20000000000005</v>
      </c>
    </row>
    <row r="214" spans="1:7" x14ac:dyDescent="0.25">
      <c r="A214" s="83" t="s">
        <v>380</v>
      </c>
      <c r="B214" s="83" t="s">
        <v>436</v>
      </c>
      <c r="C214" s="87">
        <v>45659</v>
      </c>
      <c r="D214" s="97" t="s">
        <v>404</v>
      </c>
      <c r="E214" s="84" t="s">
        <v>275</v>
      </c>
      <c r="F214" s="99" t="s">
        <v>472</v>
      </c>
      <c r="G214" s="98">
        <v>603.20000000000005</v>
      </c>
    </row>
    <row r="215" spans="1:7" x14ac:dyDescent="0.25">
      <c r="A215" s="83" t="s">
        <v>380</v>
      </c>
      <c r="B215" s="83" t="s">
        <v>436</v>
      </c>
      <c r="C215" s="87">
        <v>45326</v>
      </c>
      <c r="D215" s="97" t="s">
        <v>404</v>
      </c>
      <c r="E215" s="84" t="s">
        <v>275</v>
      </c>
      <c r="F215" s="99" t="s">
        <v>472</v>
      </c>
      <c r="G215" s="98">
        <v>603.20000000000005</v>
      </c>
    </row>
    <row r="216" spans="1:7" x14ac:dyDescent="0.25">
      <c r="A216" s="83" t="s">
        <v>380</v>
      </c>
      <c r="B216" s="83" t="s">
        <v>350</v>
      </c>
      <c r="C216" s="87">
        <v>44328</v>
      </c>
      <c r="D216" s="97" t="s">
        <v>453</v>
      </c>
      <c r="E216" s="84" t="s">
        <v>275</v>
      </c>
      <c r="F216" s="99" t="s">
        <v>472</v>
      </c>
      <c r="G216" s="98">
        <v>315</v>
      </c>
    </row>
    <row r="217" spans="1:7" x14ac:dyDescent="0.25">
      <c r="A217" s="83" t="s">
        <v>380</v>
      </c>
      <c r="B217" s="83" t="s">
        <v>350</v>
      </c>
      <c r="C217" s="87">
        <v>44328</v>
      </c>
      <c r="D217" s="97" t="s">
        <v>453</v>
      </c>
      <c r="E217" s="84" t="s">
        <v>275</v>
      </c>
      <c r="F217" s="99" t="s">
        <v>472</v>
      </c>
      <c r="G217" s="98">
        <v>50.4</v>
      </c>
    </row>
    <row r="218" spans="1:7" x14ac:dyDescent="0.25">
      <c r="A218" s="83" t="s">
        <v>380</v>
      </c>
      <c r="B218" s="83" t="s">
        <v>350</v>
      </c>
      <c r="C218" s="87">
        <v>44621</v>
      </c>
      <c r="D218" s="97" t="s">
        <v>453</v>
      </c>
      <c r="E218" s="84" t="s">
        <v>275</v>
      </c>
      <c r="F218" s="99" t="s">
        <v>472</v>
      </c>
      <c r="G218" s="98">
        <v>315</v>
      </c>
    </row>
    <row r="219" spans="1:7" x14ac:dyDescent="0.25">
      <c r="A219" s="83" t="s">
        <v>380</v>
      </c>
      <c r="B219" s="83" t="s">
        <v>350</v>
      </c>
      <c r="C219" s="87">
        <v>44621</v>
      </c>
      <c r="D219" s="97" t="s">
        <v>453</v>
      </c>
      <c r="E219" s="84" t="s">
        <v>275</v>
      </c>
      <c r="F219" s="99" t="s">
        <v>472</v>
      </c>
      <c r="G219" s="98">
        <v>50.4</v>
      </c>
    </row>
    <row r="220" spans="1:7" x14ac:dyDescent="0.25">
      <c r="A220" s="83" t="s">
        <v>380</v>
      </c>
      <c r="B220" s="83" t="s">
        <v>350</v>
      </c>
      <c r="C220" s="87">
        <v>44652</v>
      </c>
      <c r="D220" s="97" t="s">
        <v>453</v>
      </c>
      <c r="E220" s="84" t="s">
        <v>275</v>
      </c>
      <c r="F220" s="99" t="s">
        <v>472</v>
      </c>
      <c r="G220" s="98">
        <v>315</v>
      </c>
    </row>
    <row r="221" spans="1:7" x14ac:dyDescent="0.25">
      <c r="A221" s="83" t="s">
        <v>380</v>
      </c>
      <c r="B221" s="83" t="s">
        <v>350</v>
      </c>
      <c r="C221" s="87">
        <v>44652</v>
      </c>
      <c r="D221" s="97" t="s">
        <v>453</v>
      </c>
      <c r="E221" s="84" t="s">
        <v>275</v>
      </c>
      <c r="F221" s="99" t="s">
        <v>472</v>
      </c>
      <c r="G221" s="98">
        <v>50.4</v>
      </c>
    </row>
    <row r="222" spans="1:7" x14ac:dyDescent="0.25">
      <c r="A222" s="83" t="s">
        <v>380</v>
      </c>
      <c r="B222" s="83" t="s">
        <v>350</v>
      </c>
      <c r="C222" s="87">
        <v>44683</v>
      </c>
      <c r="D222" s="97" t="s">
        <v>453</v>
      </c>
      <c r="E222" s="84" t="s">
        <v>275</v>
      </c>
      <c r="F222" s="99" t="s">
        <v>472</v>
      </c>
      <c r="G222" s="98">
        <v>315</v>
      </c>
    </row>
    <row r="223" spans="1:7" x14ac:dyDescent="0.25">
      <c r="A223" s="83" t="s">
        <v>380</v>
      </c>
      <c r="B223" s="83" t="s">
        <v>350</v>
      </c>
      <c r="C223" s="87">
        <v>44683</v>
      </c>
      <c r="D223" s="97" t="s">
        <v>453</v>
      </c>
      <c r="E223" s="84" t="s">
        <v>275</v>
      </c>
      <c r="F223" s="99" t="s">
        <v>472</v>
      </c>
      <c r="G223" s="98">
        <v>50.4</v>
      </c>
    </row>
    <row r="224" spans="1:7" x14ac:dyDescent="0.25">
      <c r="A224" s="83" t="s">
        <v>380</v>
      </c>
      <c r="B224" s="83" t="s">
        <v>350</v>
      </c>
      <c r="C224" s="87">
        <v>44713</v>
      </c>
      <c r="D224" s="97" t="s">
        <v>453</v>
      </c>
      <c r="E224" s="84" t="s">
        <v>275</v>
      </c>
      <c r="F224" s="99" t="s">
        <v>472</v>
      </c>
      <c r="G224" s="98">
        <v>315</v>
      </c>
    </row>
    <row r="225" spans="1:7" x14ac:dyDescent="0.25">
      <c r="A225" s="83" t="s">
        <v>380</v>
      </c>
      <c r="B225" s="83" t="s">
        <v>350</v>
      </c>
      <c r="C225" s="87">
        <v>44713</v>
      </c>
      <c r="D225" s="97" t="s">
        <v>453</v>
      </c>
      <c r="E225" s="84" t="s">
        <v>275</v>
      </c>
      <c r="F225" s="99" t="s">
        <v>472</v>
      </c>
      <c r="G225" s="98">
        <v>50.4</v>
      </c>
    </row>
    <row r="226" spans="1:7" x14ac:dyDescent="0.25">
      <c r="A226" s="83" t="s">
        <v>380</v>
      </c>
      <c r="B226" s="83" t="s">
        <v>350</v>
      </c>
      <c r="C226" s="87">
        <v>44986</v>
      </c>
      <c r="D226" s="97" t="s">
        <v>489</v>
      </c>
      <c r="E226" s="84" t="s">
        <v>497</v>
      </c>
      <c r="F226" s="99" t="s">
        <v>472</v>
      </c>
      <c r="G226" s="98">
        <v>365.4</v>
      </c>
    </row>
    <row r="227" spans="1:7" x14ac:dyDescent="0.25">
      <c r="A227" s="85" t="s">
        <v>381</v>
      </c>
      <c r="B227" s="83" t="s">
        <v>410</v>
      </c>
      <c r="C227" s="107">
        <v>44229</v>
      </c>
      <c r="D227" s="97" t="s">
        <v>404</v>
      </c>
      <c r="E227" s="84" t="s">
        <v>492</v>
      </c>
      <c r="F227" s="108" t="s">
        <v>472</v>
      </c>
      <c r="G227" s="109">
        <v>501.41</v>
      </c>
    </row>
    <row r="228" spans="1:7" x14ac:dyDescent="0.25">
      <c r="A228" s="85" t="s">
        <v>381</v>
      </c>
      <c r="B228" s="83" t="s">
        <v>410</v>
      </c>
      <c r="C228" s="107">
        <v>44621</v>
      </c>
      <c r="D228" s="97" t="s">
        <v>404</v>
      </c>
      <c r="E228" s="84" t="s">
        <v>492</v>
      </c>
      <c r="F228" s="108" t="s">
        <v>472</v>
      </c>
      <c r="G228" s="109">
        <v>232</v>
      </c>
    </row>
    <row r="229" spans="1:7" x14ac:dyDescent="0.25">
      <c r="A229" s="83" t="s">
        <v>381</v>
      </c>
      <c r="B229" s="83" t="s">
        <v>459</v>
      </c>
      <c r="C229" s="87">
        <v>43465</v>
      </c>
      <c r="D229" s="97" t="s">
        <v>488</v>
      </c>
      <c r="E229" s="84" t="s">
        <v>275</v>
      </c>
      <c r="F229" s="99" t="s">
        <v>486</v>
      </c>
      <c r="G229" s="98">
        <v>3434.76</v>
      </c>
    </row>
    <row r="230" spans="1:7" x14ac:dyDescent="0.25">
      <c r="A230" s="83" t="s">
        <v>381</v>
      </c>
      <c r="B230" s="83" t="s">
        <v>459</v>
      </c>
      <c r="C230" s="87">
        <v>44593</v>
      </c>
      <c r="D230" s="97" t="s">
        <v>404</v>
      </c>
      <c r="E230" s="84" t="s">
        <v>275</v>
      </c>
      <c r="F230" s="99" t="s">
        <v>472</v>
      </c>
      <c r="G230" s="98">
        <f>520+83.2</f>
        <v>603.20000000000005</v>
      </c>
    </row>
    <row r="231" spans="1:7" x14ac:dyDescent="0.25">
      <c r="A231" s="83" t="s">
        <v>381</v>
      </c>
      <c r="B231" s="83" t="s">
        <v>459</v>
      </c>
      <c r="C231" s="87">
        <v>44593</v>
      </c>
      <c r="D231" s="97" t="s">
        <v>404</v>
      </c>
      <c r="E231" s="84" t="s">
        <v>275</v>
      </c>
      <c r="F231" s="99" t="s">
        <v>472</v>
      </c>
      <c r="G231" s="98">
        <f>83.2+520</f>
        <v>603.20000000000005</v>
      </c>
    </row>
    <row r="232" spans="1:7" x14ac:dyDescent="0.25">
      <c r="A232" s="83" t="s">
        <v>381</v>
      </c>
      <c r="B232" s="83" t="s">
        <v>459</v>
      </c>
      <c r="C232" s="87">
        <v>44621</v>
      </c>
      <c r="D232" s="97" t="s">
        <v>404</v>
      </c>
      <c r="E232" s="84" t="s">
        <v>275</v>
      </c>
      <c r="F232" s="99" t="s">
        <v>472</v>
      </c>
      <c r="G232" s="98">
        <v>603.20000000000005</v>
      </c>
    </row>
    <row r="233" spans="1:7" x14ac:dyDescent="0.25">
      <c r="A233" s="83" t="s">
        <v>381</v>
      </c>
      <c r="B233" s="83" t="s">
        <v>459</v>
      </c>
      <c r="C233" s="87">
        <v>44652</v>
      </c>
      <c r="D233" s="97" t="s">
        <v>404</v>
      </c>
      <c r="E233" s="84" t="s">
        <v>275</v>
      </c>
      <c r="F233" s="99" t="s">
        <v>472</v>
      </c>
      <c r="G233" s="98">
        <v>603.20000000000005</v>
      </c>
    </row>
    <row r="234" spans="1:7" x14ac:dyDescent="0.25">
      <c r="A234" s="83" t="s">
        <v>381</v>
      </c>
      <c r="B234" s="83" t="s">
        <v>459</v>
      </c>
      <c r="C234" s="87">
        <v>44680</v>
      </c>
      <c r="D234" s="97" t="s">
        <v>404</v>
      </c>
      <c r="E234" s="84" t="s">
        <v>275</v>
      </c>
      <c r="F234" s="99" t="s">
        <v>472</v>
      </c>
      <c r="G234" s="98">
        <v>90.48</v>
      </c>
    </row>
    <row r="235" spans="1:7" x14ac:dyDescent="0.25">
      <c r="A235" s="83" t="s">
        <v>381</v>
      </c>
      <c r="B235" s="83" t="s">
        <v>459</v>
      </c>
      <c r="C235" s="87">
        <v>44683</v>
      </c>
      <c r="D235" s="97" t="s">
        <v>404</v>
      </c>
      <c r="E235" s="84" t="s">
        <v>275</v>
      </c>
      <c r="F235" s="99" t="s">
        <v>472</v>
      </c>
      <c r="G235" s="98">
        <v>520</v>
      </c>
    </row>
    <row r="236" spans="1:7" x14ac:dyDescent="0.25">
      <c r="A236" s="83" t="s">
        <v>381</v>
      </c>
      <c r="B236" s="83" t="s">
        <v>459</v>
      </c>
      <c r="C236" s="87">
        <v>44683</v>
      </c>
      <c r="D236" s="97" t="s">
        <v>404</v>
      </c>
      <c r="E236" s="84" t="s">
        <v>275</v>
      </c>
      <c r="F236" s="99" t="s">
        <v>472</v>
      </c>
      <c r="G236" s="98">
        <v>83.2</v>
      </c>
    </row>
    <row r="237" spans="1:7" x14ac:dyDescent="0.25">
      <c r="A237" s="83" t="s">
        <v>381</v>
      </c>
      <c r="B237" s="83" t="s">
        <v>459</v>
      </c>
      <c r="C237" s="87">
        <v>44713</v>
      </c>
      <c r="D237" s="97" t="s">
        <v>404</v>
      </c>
      <c r="E237" s="84" t="s">
        <v>275</v>
      </c>
      <c r="F237" s="99" t="s">
        <v>472</v>
      </c>
      <c r="G237" s="98">
        <v>520</v>
      </c>
    </row>
    <row r="238" spans="1:7" x14ac:dyDescent="0.25">
      <c r="A238" s="83" t="s">
        <v>381</v>
      </c>
      <c r="B238" s="83" t="s">
        <v>459</v>
      </c>
      <c r="C238" s="87">
        <v>44713</v>
      </c>
      <c r="D238" s="97" t="s">
        <v>404</v>
      </c>
      <c r="E238" s="84" t="s">
        <v>275</v>
      </c>
      <c r="F238" s="99" t="s">
        <v>472</v>
      </c>
      <c r="G238" s="98">
        <v>83.2</v>
      </c>
    </row>
    <row r="239" spans="1:7" x14ac:dyDescent="0.25">
      <c r="A239" s="83" t="s">
        <v>381</v>
      </c>
      <c r="B239" s="83" t="s">
        <v>459</v>
      </c>
      <c r="C239" s="87">
        <v>44742</v>
      </c>
      <c r="D239" s="97" t="s">
        <v>404</v>
      </c>
      <c r="E239" s="84" t="s">
        <v>275</v>
      </c>
      <c r="F239" s="99" t="s">
        <v>472</v>
      </c>
      <c r="G239" s="98">
        <v>63</v>
      </c>
    </row>
    <row r="240" spans="1:7" x14ac:dyDescent="0.25">
      <c r="A240" s="83" t="s">
        <v>381</v>
      </c>
      <c r="B240" s="83" t="s">
        <v>459</v>
      </c>
      <c r="C240" s="87">
        <v>44742</v>
      </c>
      <c r="D240" s="97" t="s">
        <v>404</v>
      </c>
      <c r="E240" s="84" t="s">
        <v>275</v>
      </c>
      <c r="F240" s="99" t="s">
        <v>472</v>
      </c>
      <c r="G240" s="98">
        <v>10.08</v>
      </c>
    </row>
    <row r="241" spans="1:7" x14ac:dyDescent="0.25">
      <c r="A241" s="83" t="s">
        <v>381</v>
      </c>
      <c r="B241" s="83" t="s">
        <v>459</v>
      </c>
      <c r="C241" s="87">
        <v>44743</v>
      </c>
      <c r="D241" s="97" t="s">
        <v>404</v>
      </c>
      <c r="E241" s="84" t="s">
        <v>275</v>
      </c>
      <c r="F241" s="99" t="s">
        <v>472</v>
      </c>
      <c r="G241" s="98">
        <v>603.20000000000005</v>
      </c>
    </row>
    <row r="242" spans="1:7" x14ac:dyDescent="0.25">
      <c r="A242" s="83" t="s">
        <v>381</v>
      </c>
      <c r="B242" s="83" t="s">
        <v>459</v>
      </c>
      <c r="C242" s="87">
        <v>44774</v>
      </c>
      <c r="D242" s="97" t="s">
        <v>404</v>
      </c>
      <c r="E242" s="84" t="s">
        <v>275</v>
      </c>
      <c r="F242" s="99" t="s">
        <v>472</v>
      </c>
      <c r="G242" s="98">
        <v>603.20000000000005</v>
      </c>
    </row>
    <row r="243" spans="1:7" x14ac:dyDescent="0.25">
      <c r="A243" s="83" t="s">
        <v>381</v>
      </c>
      <c r="B243" s="83" t="s">
        <v>459</v>
      </c>
      <c r="C243" s="87">
        <v>44805</v>
      </c>
      <c r="D243" s="97" t="s">
        <v>404</v>
      </c>
      <c r="E243" s="84" t="s">
        <v>275</v>
      </c>
      <c r="F243" s="99" t="s">
        <v>472</v>
      </c>
      <c r="G243" s="98">
        <v>603.20000000000005</v>
      </c>
    </row>
    <row r="244" spans="1:7" x14ac:dyDescent="0.25">
      <c r="A244" s="83" t="s">
        <v>381</v>
      </c>
      <c r="B244" s="83" t="s">
        <v>459</v>
      </c>
      <c r="C244" s="87">
        <v>44834</v>
      </c>
      <c r="D244" s="97" t="s">
        <v>404</v>
      </c>
      <c r="E244" s="84" t="s">
        <v>275</v>
      </c>
      <c r="F244" s="99" t="s">
        <v>472</v>
      </c>
      <c r="G244" s="98">
        <v>177.48</v>
      </c>
    </row>
    <row r="245" spans="1:7" x14ac:dyDescent="0.25">
      <c r="A245" s="83" t="s">
        <v>381</v>
      </c>
      <c r="B245" s="83" t="s">
        <v>459</v>
      </c>
      <c r="C245" s="87">
        <v>44865</v>
      </c>
      <c r="D245" s="97" t="s">
        <v>404</v>
      </c>
      <c r="E245" s="84" t="s">
        <v>275</v>
      </c>
      <c r="F245" s="99" t="s">
        <v>472</v>
      </c>
      <c r="G245" s="98">
        <v>603.20000000000005</v>
      </c>
    </row>
    <row r="246" spans="1:7" x14ac:dyDescent="0.25">
      <c r="A246" s="83" t="s">
        <v>381</v>
      </c>
      <c r="B246" s="83" t="s">
        <v>459</v>
      </c>
      <c r="C246" s="87">
        <v>44866</v>
      </c>
      <c r="D246" s="97" t="s">
        <v>404</v>
      </c>
      <c r="E246" s="84" t="s">
        <v>275</v>
      </c>
      <c r="F246" s="99" t="s">
        <v>472</v>
      </c>
      <c r="G246" s="98">
        <v>603.20000000000005</v>
      </c>
    </row>
    <row r="247" spans="1:7" x14ac:dyDescent="0.25">
      <c r="A247" s="83" t="s">
        <v>381</v>
      </c>
      <c r="B247" s="83" t="s">
        <v>459</v>
      </c>
      <c r="C247" s="87">
        <v>44895</v>
      </c>
      <c r="D247" s="97" t="s">
        <v>404</v>
      </c>
      <c r="E247" s="84" t="s">
        <v>275</v>
      </c>
      <c r="F247" s="99" t="s">
        <v>472</v>
      </c>
      <c r="G247" s="98">
        <v>132.24</v>
      </c>
    </row>
    <row r="248" spans="1:7" x14ac:dyDescent="0.25">
      <c r="A248" s="83" t="s">
        <v>381</v>
      </c>
      <c r="B248" s="83" t="s">
        <v>459</v>
      </c>
      <c r="C248" s="87">
        <v>44925</v>
      </c>
      <c r="D248" s="97" t="s">
        <v>404</v>
      </c>
      <c r="E248" s="84" t="s">
        <v>275</v>
      </c>
      <c r="F248" s="99" t="s">
        <v>472</v>
      </c>
      <c r="G248" s="98">
        <f>520+83.2</f>
        <v>603.20000000000005</v>
      </c>
    </row>
    <row r="249" spans="1:7" x14ac:dyDescent="0.25">
      <c r="A249" s="83" t="s">
        <v>381</v>
      </c>
      <c r="B249" s="83" t="s">
        <v>459</v>
      </c>
      <c r="C249" s="87">
        <v>44925</v>
      </c>
      <c r="D249" s="97" t="s">
        <v>404</v>
      </c>
      <c r="E249" s="84" t="s">
        <v>275</v>
      </c>
      <c r="F249" s="99" t="s">
        <v>472</v>
      </c>
      <c r="G249" s="98">
        <v>696</v>
      </c>
    </row>
    <row r="250" spans="1:7" x14ac:dyDescent="0.25">
      <c r="A250" s="83" t="s">
        <v>381</v>
      </c>
      <c r="B250" s="83" t="s">
        <v>459</v>
      </c>
      <c r="C250" s="87">
        <v>44925</v>
      </c>
      <c r="D250" s="97" t="s">
        <v>404</v>
      </c>
      <c r="E250" s="84" t="s">
        <v>275</v>
      </c>
      <c r="F250" s="99" t="s">
        <v>472</v>
      </c>
      <c r="G250" s="98">
        <f>726+116.16</f>
        <v>842.16</v>
      </c>
    </row>
    <row r="251" spans="1:7" x14ac:dyDescent="0.25">
      <c r="A251" s="83" t="s">
        <v>381</v>
      </c>
      <c r="B251" s="83" t="s">
        <v>459</v>
      </c>
      <c r="C251" s="87">
        <v>44925</v>
      </c>
      <c r="D251" s="97" t="s">
        <v>404</v>
      </c>
      <c r="E251" s="84" t="s">
        <v>275</v>
      </c>
      <c r="F251" s="99" t="s">
        <v>472</v>
      </c>
      <c r="G251" s="98">
        <v>603.20000000000005</v>
      </c>
    </row>
    <row r="252" spans="1:7" x14ac:dyDescent="0.25">
      <c r="A252" s="83" t="s">
        <v>381</v>
      </c>
      <c r="B252" s="83" t="s">
        <v>459</v>
      </c>
      <c r="C252" s="87">
        <v>44958</v>
      </c>
      <c r="D252" s="97" t="s">
        <v>404</v>
      </c>
      <c r="E252" s="84" t="s">
        <v>275</v>
      </c>
      <c r="F252" s="99" t="s">
        <v>472</v>
      </c>
      <c r="G252" s="98">
        <v>603.20000000000005</v>
      </c>
    </row>
    <row r="253" spans="1:7" x14ac:dyDescent="0.25">
      <c r="A253" s="83" t="s">
        <v>381</v>
      </c>
      <c r="B253" s="83" t="s">
        <v>459</v>
      </c>
      <c r="C253" s="87">
        <v>44986</v>
      </c>
      <c r="D253" s="97" t="s">
        <v>404</v>
      </c>
      <c r="E253" s="84" t="s">
        <v>275</v>
      </c>
      <c r="F253" s="99" t="s">
        <v>472</v>
      </c>
      <c r="G253" s="98">
        <v>603.20000000000005</v>
      </c>
    </row>
    <row r="254" spans="1:7" x14ac:dyDescent="0.25">
      <c r="A254" s="83" t="s">
        <v>381</v>
      </c>
      <c r="B254" s="83" t="s">
        <v>459</v>
      </c>
      <c r="C254" s="87">
        <v>45016</v>
      </c>
      <c r="D254" s="97" t="s">
        <v>404</v>
      </c>
      <c r="E254" s="84" t="s">
        <v>275</v>
      </c>
      <c r="F254" s="99" t="s">
        <v>472</v>
      </c>
      <c r="G254" s="98">
        <v>734.28</v>
      </c>
    </row>
    <row r="255" spans="1:7" x14ac:dyDescent="0.25">
      <c r="A255" s="83" t="s">
        <v>381</v>
      </c>
      <c r="B255" s="83" t="s">
        <v>459</v>
      </c>
      <c r="C255" s="87">
        <v>45019</v>
      </c>
      <c r="D255" s="97" t="s">
        <v>404</v>
      </c>
      <c r="E255" s="84" t="s">
        <v>275</v>
      </c>
      <c r="F255" s="99" t="s">
        <v>472</v>
      </c>
      <c r="G255" s="98">
        <v>603.20000000000005</v>
      </c>
    </row>
    <row r="256" spans="1:7" x14ac:dyDescent="0.25">
      <c r="A256" s="83" t="s">
        <v>381</v>
      </c>
      <c r="B256" s="83" t="s">
        <v>459</v>
      </c>
      <c r="C256" s="87">
        <v>45048</v>
      </c>
      <c r="D256" s="97" t="s">
        <v>404</v>
      </c>
      <c r="E256" s="84" t="s">
        <v>275</v>
      </c>
      <c r="F256" s="99" t="s">
        <v>472</v>
      </c>
      <c r="G256" s="98">
        <v>603.20000000000005</v>
      </c>
    </row>
    <row r="257" spans="1:7" x14ac:dyDescent="0.25">
      <c r="A257" s="83" t="s">
        <v>381</v>
      </c>
      <c r="B257" s="83" t="s">
        <v>459</v>
      </c>
      <c r="C257" s="87">
        <v>45078</v>
      </c>
      <c r="D257" s="97" t="s">
        <v>404</v>
      </c>
      <c r="E257" s="84" t="s">
        <v>275</v>
      </c>
      <c r="F257" s="99" t="s">
        <v>472</v>
      </c>
      <c r="G257" s="98">
        <v>603.20000000000005</v>
      </c>
    </row>
    <row r="258" spans="1:7" x14ac:dyDescent="0.25">
      <c r="A258" s="83" t="s">
        <v>381</v>
      </c>
      <c r="B258" s="83" t="s">
        <v>459</v>
      </c>
      <c r="C258" s="87">
        <v>45110</v>
      </c>
      <c r="D258" s="97" t="s">
        <v>404</v>
      </c>
      <c r="E258" s="84" t="s">
        <v>275</v>
      </c>
      <c r="F258" s="99" t="s">
        <v>472</v>
      </c>
      <c r="G258" s="98">
        <v>603.20000000000005</v>
      </c>
    </row>
    <row r="259" spans="1:7" x14ac:dyDescent="0.25">
      <c r="A259" s="83" t="s">
        <v>381</v>
      </c>
      <c r="B259" s="83" t="s">
        <v>459</v>
      </c>
      <c r="C259" s="87">
        <v>45139</v>
      </c>
      <c r="D259" s="97" t="s">
        <v>404</v>
      </c>
      <c r="E259" s="84" t="s">
        <v>275</v>
      </c>
      <c r="F259" s="99" t="s">
        <v>472</v>
      </c>
      <c r="G259" s="98">
        <v>603.20000000000005</v>
      </c>
    </row>
    <row r="260" spans="1:7" x14ac:dyDescent="0.25">
      <c r="A260" s="83" t="s">
        <v>381</v>
      </c>
      <c r="B260" s="83" t="s">
        <v>459</v>
      </c>
      <c r="C260" s="87">
        <v>45170</v>
      </c>
      <c r="D260" s="97" t="s">
        <v>404</v>
      </c>
      <c r="E260" s="84" t="s">
        <v>275</v>
      </c>
      <c r="F260" s="99" t="s">
        <v>472</v>
      </c>
      <c r="G260" s="98">
        <v>603.20000000000005</v>
      </c>
    </row>
    <row r="261" spans="1:7" x14ac:dyDescent="0.25">
      <c r="A261" s="83" t="s">
        <v>381</v>
      </c>
      <c r="B261" s="83" t="s">
        <v>459</v>
      </c>
      <c r="C261" s="87">
        <v>45201</v>
      </c>
      <c r="D261" s="97" t="s">
        <v>404</v>
      </c>
      <c r="E261" s="84" t="s">
        <v>275</v>
      </c>
      <c r="F261" s="99" t="s">
        <v>472</v>
      </c>
      <c r="G261" s="98">
        <v>603.20000000000005</v>
      </c>
    </row>
    <row r="262" spans="1:7" x14ac:dyDescent="0.25">
      <c r="A262" s="83" t="s">
        <v>381</v>
      </c>
      <c r="B262" s="83" t="s">
        <v>459</v>
      </c>
      <c r="C262" s="87">
        <v>45231</v>
      </c>
      <c r="D262" s="97" t="s">
        <v>404</v>
      </c>
      <c r="E262" s="84" t="s">
        <v>275</v>
      </c>
      <c r="F262" s="99" t="s">
        <v>472</v>
      </c>
      <c r="G262" s="98">
        <v>603.20000000000005</v>
      </c>
    </row>
    <row r="263" spans="1:7" x14ac:dyDescent="0.25">
      <c r="A263" s="83" t="s">
        <v>381</v>
      </c>
      <c r="B263" s="83" t="s">
        <v>459</v>
      </c>
      <c r="C263" s="87">
        <v>45261</v>
      </c>
      <c r="D263" s="97" t="s">
        <v>404</v>
      </c>
      <c r="E263" s="84" t="s">
        <v>275</v>
      </c>
      <c r="F263" s="99" t="s">
        <v>472</v>
      </c>
      <c r="G263" s="98">
        <v>808.52</v>
      </c>
    </row>
    <row r="264" spans="1:7" x14ac:dyDescent="0.25">
      <c r="A264" s="83" t="s">
        <v>381</v>
      </c>
      <c r="B264" s="83" t="s">
        <v>459</v>
      </c>
      <c r="C264" s="87">
        <v>45293</v>
      </c>
      <c r="D264" s="97" t="s">
        <v>404</v>
      </c>
      <c r="E264" s="84" t="s">
        <v>275</v>
      </c>
      <c r="F264" s="99" t="s">
        <v>472</v>
      </c>
      <c r="G264" s="98">
        <v>603.20000000000005</v>
      </c>
    </row>
    <row r="265" spans="1:7" x14ac:dyDescent="0.25">
      <c r="A265" s="83" t="s">
        <v>381</v>
      </c>
      <c r="B265" s="83" t="s">
        <v>459</v>
      </c>
      <c r="C265" s="87">
        <v>45323</v>
      </c>
      <c r="D265" s="97" t="s">
        <v>404</v>
      </c>
      <c r="E265" s="84" t="s">
        <v>275</v>
      </c>
      <c r="F265" s="99" t="s">
        <v>472</v>
      </c>
      <c r="G265" s="98">
        <v>603.20000000000005</v>
      </c>
    </row>
    <row r="266" spans="1:7" x14ac:dyDescent="0.25">
      <c r="A266" s="83" t="s">
        <v>381</v>
      </c>
      <c r="B266" s="83" t="s">
        <v>459</v>
      </c>
      <c r="C266" s="87">
        <v>45383</v>
      </c>
      <c r="D266" s="97" t="s">
        <v>404</v>
      </c>
      <c r="E266" s="84" t="s">
        <v>275</v>
      </c>
      <c r="F266" s="99" t="s">
        <v>472</v>
      </c>
      <c r="G266" s="98">
        <v>603.20000000000005</v>
      </c>
    </row>
    <row r="267" spans="1:7" x14ac:dyDescent="0.25">
      <c r="A267" s="83" t="s">
        <v>381</v>
      </c>
      <c r="B267" s="83" t="s">
        <v>459</v>
      </c>
      <c r="C267" s="87">
        <v>45386</v>
      </c>
      <c r="D267" s="97" t="s">
        <v>404</v>
      </c>
      <c r="E267" s="84" t="s">
        <v>275</v>
      </c>
      <c r="F267" s="99" t="s">
        <v>472</v>
      </c>
      <c r="G267" s="98">
        <v>0.54</v>
      </c>
    </row>
    <row r="268" spans="1:7" x14ac:dyDescent="0.25">
      <c r="A268" s="83" t="s">
        <v>381</v>
      </c>
      <c r="B268" s="83" t="s">
        <v>459</v>
      </c>
      <c r="C268" s="87">
        <v>45414</v>
      </c>
      <c r="D268" s="97" t="s">
        <v>404</v>
      </c>
      <c r="E268" s="84" t="s">
        <v>275</v>
      </c>
      <c r="F268" s="99" t="s">
        <v>472</v>
      </c>
      <c r="G268" s="98">
        <v>603.20000000000005</v>
      </c>
    </row>
    <row r="269" spans="1:7" x14ac:dyDescent="0.25">
      <c r="A269" s="83" t="s">
        <v>381</v>
      </c>
      <c r="B269" s="83" t="s">
        <v>459</v>
      </c>
      <c r="C269" s="87">
        <v>45446</v>
      </c>
      <c r="D269" s="97" t="s">
        <v>404</v>
      </c>
      <c r="E269" s="84" t="s">
        <v>275</v>
      </c>
      <c r="F269" s="99" t="s">
        <v>472</v>
      </c>
      <c r="G269" s="98">
        <v>603.20000000000005</v>
      </c>
    </row>
    <row r="270" spans="1:7" x14ac:dyDescent="0.25">
      <c r="A270" s="83" t="s">
        <v>381</v>
      </c>
      <c r="B270" s="83" t="s">
        <v>459</v>
      </c>
      <c r="C270" s="87">
        <v>45474</v>
      </c>
      <c r="D270" s="97" t="s">
        <v>404</v>
      </c>
      <c r="E270" s="84" t="s">
        <v>275</v>
      </c>
      <c r="F270" s="99" t="s">
        <v>472</v>
      </c>
      <c r="G270" s="98">
        <v>603.20000000000005</v>
      </c>
    </row>
    <row r="271" spans="1:7" x14ac:dyDescent="0.25">
      <c r="A271" s="83" t="s">
        <v>381</v>
      </c>
      <c r="B271" s="83" t="s">
        <v>459</v>
      </c>
      <c r="C271" s="87">
        <v>45505</v>
      </c>
      <c r="D271" s="97" t="s">
        <v>404</v>
      </c>
      <c r="E271" s="84" t="s">
        <v>275</v>
      </c>
      <c r="F271" s="99" t="s">
        <v>472</v>
      </c>
      <c r="G271" s="98">
        <v>603.20000000000005</v>
      </c>
    </row>
    <row r="272" spans="1:7" x14ac:dyDescent="0.25">
      <c r="A272" s="83" t="s">
        <v>381</v>
      </c>
      <c r="B272" s="83" t="s">
        <v>459</v>
      </c>
      <c r="C272" s="87">
        <v>45537</v>
      </c>
      <c r="D272" s="97" t="s">
        <v>404</v>
      </c>
      <c r="E272" s="84" t="s">
        <v>275</v>
      </c>
      <c r="F272" s="99" t="s">
        <v>472</v>
      </c>
      <c r="G272" s="98">
        <v>603.20000000000005</v>
      </c>
    </row>
    <row r="273" spans="1:7" x14ac:dyDescent="0.25">
      <c r="A273" s="83" t="s">
        <v>381</v>
      </c>
      <c r="B273" s="83" t="s">
        <v>459</v>
      </c>
      <c r="C273" s="87">
        <v>45567</v>
      </c>
      <c r="D273" s="97" t="s">
        <v>404</v>
      </c>
      <c r="E273" s="84" t="s">
        <v>275</v>
      </c>
      <c r="F273" s="99" t="s">
        <v>472</v>
      </c>
      <c r="G273" s="98">
        <v>603.20000000000005</v>
      </c>
    </row>
    <row r="274" spans="1:7" x14ac:dyDescent="0.25">
      <c r="A274" s="83" t="s">
        <v>381</v>
      </c>
      <c r="B274" s="83" t="s">
        <v>459</v>
      </c>
      <c r="C274" s="87">
        <v>45597</v>
      </c>
      <c r="D274" s="97" t="s">
        <v>404</v>
      </c>
      <c r="E274" s="84" t="s">
        <v>275</v>
      </c>
      <c r="F274" s="99" t="s">
        <v>472</v>
      </c>
      <c r="G274" s="98">
        <v>603.20000000000005</v>
      </c>
    </row>
    <row r="275" spans="1:7" x14ac:dyDescent="0.25">
      <c r="A275" s="83" t="s">
        <v>381</v>
      </c>
      <c r="B275" s="83" t="s">
        <v>459</v>
      </c>
      <c r="C275" s="87">
        <v>45628</v>
      </c>
      <c r="D275" s="97" t="s">
        <v>404</v>
      </c>
      <c r="E275" s="84" t="s">
        <v>275</v>
      </c>
      <c r="F275" s="99" t="s">
        <v>472</v>
      </c>
      <c r="G275" s="98">
        <v>603.20000000000005</v>
      </c>
    </row>
    <row r="276" spans="1:7" x14ac:dyDescent="0.25">
      <c r="A276" s="83" t="s">
        <v>381</v>
      </c>
      <c r="B276" s="83" t="s">
        <v>459</v>
      </c>
      <c r="C276" s="87">
        <v>45659</v>
      </c>
      <c r="D276" s="97" t="s">
        <v>404</v>
      </c>
      <c r="E276" s="84" t="s">
        <v>275</v>
      </c>
      <c r="F276" s="99" t="s">
        <v>472</v>
      </c>
      <c r="G276" s="98">
        <v>603.20000000000005</v>
      </c>
    </row>
    <row r="277" spans="1:7" x14ac:dyDescent="0.25">
      <c r="A277" s="83" t="s">
        <v>381</v>
      </c>
      <c r="B277" s="83" t="s">
        <v>459</v>
      </c>
      <c r="C277" s="87">
        <v>45692</v>
      </c>
      <c r="D277" s="97" t="s">
        <v>404</v>
      </c>
      <c r="E277" s="84" t="s">
        <v>275</v>
      </c>
      <c r="F277" s="99" t="s">
        <v>472</v>
      </c>
      <c r="G277" s="98">
        <v>603.20000000000005</v>
      </c>
    </row>
    <row r="278" spans="1:7" x14ac:dyDescent="0.25">
      <c r="A278" s="83" t="s">
        <v>381</v>
      </c>
      <c r="B278" s="83" t="s">
        <v>459</v>
      </c>
      <c r="C278" s="87">
        <v>45719</v>
      </c>
      <c r="D278" s="97" t="s">
        <v>404</v>
      </c>
      <c r="E278" s="84" t="s">
        <v>275</v>
      </c>
      <c r="F278" s="99" t="s">
        <v>472</v>
      </c>
      <c r="G278" s="98">
        <v>603.20000000000005</v>
      </c>
    </row>
    <row r="279" spans="1:7" x14ac:dyDescent="0.25">
      <c r="A279" s="83" t="s">
        <v>381</v>
      </c>
      <c r="B279" s="83" t="s">
        <v>459</v>
      </c>
      <c r="C279" s="87">
        <v>45719</v>
      </c>
      <c r="D279" s="97" t="s">
        <v>404</v>
      </c>
      <c r="E279" s="84" t="s">
        <v>275</v>
      </c>
      <c r="F279" s="99" t="s">
        <v>472</v>
      </c>
      <c r="G279" s="98">
        <v>1740</v>
      </c>
    </row>
    <row r="280" spans="1:7" x14ac:dyDescent="0.25">
      <c r="A280" s="83" t="s">
        <v>381</v>
      </c>
      <c r="B280" s="83" t="s">
        <v>434</v>
      </c>
      <c r="C280" s="87">
        <v>44986</v>
      </c>
      <c r="D280" s="97" t="s">
        <v>404</v>
      </c>
      <c r="E280" s="84" t="s">
        <v>275</v>
      </c>
      <c r="F280" s="99" t="s">
        <v>472</v>
      </c>
      <c r="G280" s="98">
        <v>29</v>
      </c>
    </row>
    <row r="281" spans="1:7" x14ac:dyDescent="0.25">
      <c r="A281" s="83" t="s">
        <v>381</v>
      </c>
      <c r="B281" s="83" t="s">
        <v>434</v>
      </c>
      <c r="C281" s="87">
        <v>45019</v>
      </c>
      <c r="D281" s="97" t="s">
        <v>404</v>
      </c>
      <c r="E281" s="84" t="s">
        <v>275</v>
      </c>
      <c r="F281" s="99" t="s">
        <v>472</v>
      </c>
      <c r="G281" s="98">
        <v>232</v>
      </c>
    </row>
    <row r="282" spans="1:7" x14ac:dyDescent="0.25">
      <c r="A282" s="83" t="s">
        <v>381</v>
      </c>
      <c r="B282" s="83" t="s">
        <v>436</v>
      </c>
      <c r="C282" s="87">
        <v>44105</v>
      </c>
      <c r="D282" s="97" t="s">
        <v>404</v>
      </c>
      <c r="E282" s="84" t="s">
        <v>275</v>
      </c>
      <c r="F282" s="99" t="s">
        <v>472</v>
      </c>
      <c r="G282" s="98">
        <v>470.32</v>
      </c>
    </row>
    <row r="283" spans="1:7" x14ac:dyDescent="0.25">
      <c r="A283" s="83" t="s">
        <v>381</v>
      </c>
      <c r="B283" s="83" t="s">
        <v>436</v>
      </c>
      <c r="C283" s="87">
        <v>44132</v>
      </c>
      <c r="D283" s="97" t="s">
        <v>404</v>
      </c>
      <c r="E283" s="84" t="s">
        <v>275</v>
      </c>
      <c r="F283" s="99" t="s">
        <v>472</v>
      </c>
      <c r="G283" s="98">
        <v>2672.64</v>
      </c>
    </row>
    <row r="284" spans="1:7" x14ac:dyDescent="0.25">
      <c r="A284" s="83" t="s">
        <v>381</v>
      </c>
      <c r="B284" s="83" t="s">
        <v>436</v>
      </c>
      <c r="C284" s="87">
        <v>44136</v>
      </c>
      <c r="D284" s="97" t="s">
        <v>404</v>
      </c>
      <c r="E284" s="84" t="s">
        <v>275</v>
      </c>
      <c r="F284" s="99" t="s">
        <v>472</v>
      </c>
      <c r="G284" s="98">
        <v>603.20000000000005</v>
      </c>
    </row>
    <row r="285" spans="1:7" x14ac:dyDescent="0.25">
      <c r="A285" s="83" t="s">
        <v>381</v>
      </c>
      <c r="B285" s="83" t="s">
        <v>436</v>
      </c>
      <c r="C285" s="87">
        <v>44166</v>
      </c>
      <c r="D285" s="97" t="s">
        <v>404</v>
      </c>
      <c r="E285" s="84" t="s">
        <v>275</v>
      </c>
      <c r="F285" s="99" t="s">
        <v>472</v>
      </c>
      <c r="G285" s="98">
        <v>603.20000000000005</v>
      </c>
    </row>
    <row r="286" spans="1:7" x14ac:dyDescent="0.25">
      <c r="A286" s="83" t="s">
        <v>381</v>
      </c>
      <c r="B286" s="83" t="s">
        <v>436</v>
      </c>
      <c r="C286" s="87">
        <v>44195</v>
      </c>
      <c r="D286" s="97" t="s">
        <v>404</v>
      </c>
      <c r="E286" s="84" t="s">
        <v>275</v>
      </c>
      <c r="F286" s="99" t="s">
        <v>472</v>
      </c>
      <c r="G286" s="98">
        <v>1600.8</v>
      </c>
    </row>
    <row r="287" spans="1:7" x14ac:dyDescent="0.25">
      <c r="A287" s="83" t="s">
        <v>381</v>
      </c>
      <c r="B287" s="83" t="s">
        <v>436</v>
      </c>
      <c r="C287" s="87">
        <v>44200</v>
      </c>
      <c r="D287" s="97" t="s">
        <v>404</v>
      </c>
      <c r="E287" s="84" t="s">
        <v>275</v>
      </c>
      <c r="F287" s="99" t="s">
        <v>472</v>
      </c>
      <c r="G287" s="98">
        <v>603.20000000000005</v>
      </c>
    </row>
    <row r="288" spans="1:7" x14ac:dyDescent="0.25">
      <c r="A288" s="83" t="s">
        <v>381</v>
      </c>
      <c r="B288" s="83" t="s">
        <v>436</v>
      </c>
      <c r="C288" s="87">
        <v>44224</v>
      </c>
      <c r="D288" s="97" t="s">
        <v>404</v>
      </c>
      <c r="E288" s="84" t="s">
        <v>275</v>
      </c>
      <c r="F288" s="99" t="s">
        <v>472</v>
      </c>
      <c r="G288" s="98">
        <f>1812+289.92</f>
        <v>2101.92</v>
      </c>
    </row>
    <row r="289" spans="1:7" x14ac:dyDescent="0.25">
      <c r="A289" s="83" t="s">
        <v>381</v>
      </c>
      <c r="B289" s="83" t="s">
        <v>436</v>
      </c>
      <c r="C289" s="87">
        <v>44564</v>
      </c>
      <c r="D289" s="97" t="s">
        <v>404</v>
      </c>
      <c r="E289" s="84" t="s">
        <v>275</v>
      </c>
      <c r="F289" s="99" t="s">
        <v>472</v>
      </c>
      <c r="G289" s="98">
        <f>520+83.2</f>
        <v>603.20000000000005</v>
      </c>
    </row>
    <row r="290" spans="1:7" x14ac:dyDescent="0.25">
      <c r="A290" s="83" t="s">
        <v>381</v>
      </c>
      <c r="B290" s="83" t="s">
        <v>436</v>
      </c>
      <c r="C290" s="87">
        <v>44564</v>
      </c>
      <c r="D290" s="97" t="s">
        <v>404</v>
      </c>
      <c r="E290" s="84" t="s">
        <v>275</v>
      </c>
      <c r="F290" s="99" t="s">
        <v>472</v>
      </c>
      <c r="G290" s="98">
        <f>972+155.52</f>
        <v>1127.52</v>
      </c>
    </row>
    <row r="291" spans="1:7" x14ac:dyDescent="0.25">
      <c r="A291" s="83" t="s">
        <v>381</v>
      </c>
      <c r="B291" s="83" t="s">
        <v>436</v>
      </c>
      <c r="C291" s="87">
        <v>44589</v>
      </c>
      <c r="D291" s="97" t="s">
        <v>404</v>
      </c>
      <c r="E291" s="84" t="s">
        <v>275</v>
      </c>
      <c r="F291" s="99" t="s">
        <v>472</v>
      </c>
      <c r="G291" s="98">
        <f>564+90.24</f>
        <v>654.24</v>
      </c>
    </row>
    <row r="292" spans="1:7" x14ac:dyDescent="0.25">
      <c r="A292" s="83" t="s">
        <v>381</v>
      </c>
      <c r="B292" s="83" t="s">
        <v>436</v>
      </c>
      <c r="C292" s="87">
        <v>44593</v>
      </c>
      <c r="D292" s="97" t="s">
        <v>404</v>
      </c>
      <c r="E292" s="84" t="s">
        <v>275</v>
      </c>
      <c r="F292" s="99" t="s">
        <v>472</v>
      </c>
      <c r="G292" s="98">
        <f>520+83.2</f>
        <v>603.20000000000005</v>
      </c>
    </row>
    <row r="293" spans="1:7" x14ac:dyDescent="0.25">
      <c r="A293" s="83" t="s">
        <v>381</v>
      </c>
      <c r="B293" s="83" t="s">
        <v>436</v>
      </c>
      <c r="C293" s="87">
        <v>44621</v>
      </c>
      <c r="D293" s="97" t="s">
        <v>404</v>
      </c>
      <c r="E293" s="84" t="s">
        <v>275</v>
      </c>
      <c r="F293" s="99" t="s">
        <v>472</v>
      </c>
      <c r="G293" s="98">
        <f>520+83.2</f>
        <v>603.20000000000005</v>
      </c>
    </row>
    <row r="294" spans="1:7" x14ac:dyDescent="0.25">
      <c r="A294" s="83" t="s">
        <v>381</v>
      </c>
      <c r="B294" s="83" t="s">
        <v>436</v>
      </c>
      <c r="C294" s="87">
        <v>44652</v>
      </c>
      <c r="D294" s="97" t="s">
        <v>404</v>
      </c>
      <c r="E294" s="84" t="s">
        <v>275</v>
      </c>
      <c r="F294" s="99" t="s">
        <v>472</v>
      </c>
      <c r="G294" s="98">
        <v>520</v>
      </c>
    </row>
    <row r="295" spans="1:7" x14ac:dyDescent="0.25">
      <c r="A295" s="83" t="s">
        <v>381</v>
      </c>
      <c r="B295" s="83" t="s">
        <v>436</v>
      </c>
      <c r="C295" s="87">
        <v>44652</v>
      </c>
      <c r="D295" s="97" t="s">
        <v>404</v>
      </c>
      <c r="E295" s="84" t="s">
        <v>275</v>
      </c>
      <c r="F295" s="99" t="s">
        <v>472</v>
      </c>
      <c r="G295" s="98">
        <v>83.2</v>
      </c>
    </row>
    <row r="296" spans="1:7" x14ac:dyDescent="0.25">
      <c r="A296" s="83" t="s">
        <v>381</v>
      </c>
      <c r="B296" s="83" t="s">
        <v>436</v>
      </c>
      <c r="C296" s="87">
        <v>44683</v>
      </c>
      <c r="D296" s="97" t="s">
        <v>404</v>
      </c>
      <c r="E296" s="84" t="s">
        <v>275</v>
      </c>
      <c r="F296" s="99" t="s">
        <v>472</v>
      </c>
      <c r="G296" s="98">
        <v>520</v>
      </c>
    </row>
    <row r="297" spans="1:7" x14ac:dyDescent="0.25">
      <c r="A297" s="83" t="s">
        <v>381</v>
      </c>
      <c r="B297" s="83" t="s">
        <v>436</v>
      </c>
      <c r="C297" s="87">
        <v>44683</v>
      </c>
      <c r="D297" s="97" t="s">
        <v>404</v>
      </c>
      <c r="E297" s="84" t="s">
        <v>275</v>
      </c>
      <c r="F297" s="99" t="s">
        <v>472</v>
      </c>
      <c r="G297" s="98">
        <v>83.2</v>
      </c>
    </row>
    <row r="298" spans="1:7" x14ac:dyDescent="0.25">
      <c r="A298" s="83" t="s">
        <v>381</v>
      </c>
      <c r="B298" s="83" t="s">
        <v>436</v>
      </c>
      <c r="C298" s="87">
        <v>44713</v>
      </c>
      <c r="D298" s="97" t="s">
        <v>404</v>
      </c>
      <c r="E298" s="84" t="s">
        <v>275</v>
      </c>
      <c r="F298" s="99" t="s">
        <v>472</v>
      </c>
      <c r="G298" s="98">
        <v>520</v>
      </c>
    </row>
    <row r="299" spans="1:7" x14ac:dyDescent="0.25">
      <c r="A299" s="83" t="s">
        <v>381</v>
      </c>
      <c r="B299" s="83" t="s">
        <v>436</v>
      </c>
      <c r="C299" s="87">
        <v>44713</v>
      </c>
      <c r="D299" s="97" t="s">
        <v>404</v>
      </c>
      <c r="E299" s="84" t="s">
        <v>275</v>
      </c>
      <c r="F299" s="99" t="s">
        <v>472</v>
      </c>
      <c r="G299" s="98">
        <v>83.2</v>
      </c>
    </row>
    <row r="300" spans="1:7" x14ac:dyDescent="0.25">
      <c r="A300" s="83" t="s">
        <v>381</v>
      </c>
      <c r="B300" s="83" t="s">
        <v>436</v>
      </c>
      <c r="C300" s="87">
        <v>44743</v>
      </c>
      <c r="D300" s="97" t="s">
        <v>404</v>
      </c>
      <c r="E300" s="84" t="s">
        <v>275</v>
      </c>
      <c r="F300" s="99" t="s">
        <v>472</v>
      </c>
      <c r="G300" s="98">
        <v>603.20000000000005</v>
      </c>
    </row>
    <row r="301" spans="1:7" x14ac:dyDescent="0.25">
      <c r="A301" s="83" t="s">
        <v>381</v>
      </c>
      <c r="B301" s="83" t="s">
        <v>436</v>
      </c>
      <c r="C301" s="87">
        <v>44805</v>
      </c>
      <c r="D301" s="97" t="s">
        <v>404</v>
      </c>
      <c r="E301" s="84" t="s">
        <v>275</v>
      </c>
      <c r="F301" s="99" t="s">
        <v>472</v>
      </c>
      <c r="G301" s="98">
        <v>603.20000000000005</v>
      </c>
    </row>
    <row r="302" spans="1:7" x14ac:dyDescent="0.25">
      <c r="A302" s="83" t="s">
        <v>381</v>
      </c>
      <c r="B302" s="83" t="s">
        <v>436</v>
      </c>
      <c r="C302" s="87">
        <v>44805</v>
      </c>
      <c r="D302" s="97" t="s">
        <v>404</v>
      </c>
      <c r="E302" s="84" t="s">
        <v>275</v>
      </c>
      <c r="F302" s="99" t="s">
        <v>472</v>
      </c>
      <c r="G302" s="98">
        <v>603.20000000000005</v>
      </c>
    </row>
    <row r="303" spans="1:7" x14ac:dyDescent="0.25">
      <c r="A303" s="83" t="s">
        <v>381</v>
      </c>
      <c r="B303" s="83" t="s">
        <v>436</v>
      </c>
      <c r="C303" s="87">
        <v>44865</v>
      </c>
      <c r="D303" s="97" t="s">
        <v>404</v>
      </c>
      <c r="E303" s="84" t="s">
        <v>275</v>
      </c>
      <c r="F303" s="99" t="s">
        <v>472</v>
      </c>
      <c r="G303" s="98">
        <v>603.20000000000005</v>
      </c>
    </row>
    <row r="304" spans="1:7" x14ac:dyDescent="0.25">
      <c r="A304" s="83" t="s">
        <v>381</v>
      </c>
      <c r="B304" s="83" t="s">
        <v>436</v>
      </c>
      <c r="C304" s="87">
        <v>44866</v>
      </c>
      <c r="D304" s="97" t="s">
        <v>404</v>
      </c>
      <c r="E304" s="84" t="s">
        <v>275</v>
      </c>
      <c r="F304" s="99" t="s">
        <v>472</v>
      </c>
      <c r="G304" s="98">
        <v>603.20000000000005</v>
      </c>
    </row>
    <row r="305" spans="1:7" x14ac:dyDescent="0.25">
      <c r="A305" s="83" t="s">
        <v>381</v>
      </c>
      <c r="B305" s="83" t="s">
        <v>436</v>
      </c>
      <c r="C305" s="87">
        <v>44926</v>
      </c>
      <c r="D305" s="97" t="s">
        <v>404</v>
      </c>
      <c r="E305" s="84" t="s">
        <v>275</v>
      </c>
      <c r="F305" s="99" t="s">
        <v>472</v>
      </c>
      <c r="G305" s="98">
        <f>520+83.2</f>
        <v>603.20000000000005</v>
      </c>
    </row>
    <row r="306" spans="1:7" x14ac:dyDescent="0.25">
      <c r="A306" s="83" t="s">
        <v>381</v>
      </c>
      <c r="B306" s="83" t="s">
        <v>436</v>
      </c>
      <c r="C306" s="87">
        <v>44928</v>
      </c>
      <c r="D306" s="97" t="s">
        <v>404</v>
      </c>
      <c r="E306" s="84" t="s">
        <v>275</v>
      </c>
      <c r="F306" s="99" t="s">
        <v>472</v>
      </c>
      <c r="G306" s="98">
        <v>603.20000000000005</v>
      </c>
    </row>
    <row r="307" spans="1:7" x14ac:dyDescent="0.25">
      <c r="A307" s="83" t="s">
        <v>381</v>
      </c>
      <c r="B307" s="83" t="s">
        <v>436</v>
      </c>
      <c r="C307" s="87">
        <v>44958</v>
      </c>
      <c r="D307" s="97" t="s">
        <v>404</v>
      </c>
      <c r="E307" s="84" t="s">
        <v>275</v>
      </c>
      <c r="F307" s="99" t="s">
        <v>472</v>
      </c>
      <c r="G307" s="98">
        <v>603.20000000000005</v>
      </c>
    </row>
    <row r="308" spans="1:7" x14ac:dyDescent="0.25">
      <c r="A308" s="83" t="s">
        <v>381</v>
      </c>
      <c r="B308" s="83" t="s">
        <v>436</v>
      </c>
      <c r="C308" s="87">
        <v>44986</v>
      </c>
      <c r="D308" s="97" t="s">
        <v>404</v>
      </c>
      <c r="E308" s="84" t="s">
        <v>275</v>
      </c>
      <c r="F308" s="99" t="s">
        <v>472</v>
      </c>
      <c r="G308" s="98">
        <v>603.20000000000005</v>
      </c>
    </row>
    <row r="309" spans="1:7" x14ac:dyDescent="0.25">
      <c r="A309" s="83" t="s">
        <v>381</v>
      </c>
      <c r="B309" s="83" t="s">
        <v>436</v>
      </c>
      <c r="C309" s="87">
        <v>45019</v>
      </c>
      <c r="D309" s="97" t="s">
        <v>404</v>
      </c>
      <c r="E309" s="84" t="s">
        <v>275</v>
      </c>
      <c r="F309" s="99" t="s">
        <v>472</v>
      </c>
      <c r="G309" s="98">
        <v>603.20000000000005</v>
      </c>
    </row>
    <row r="310" spans="1:7" x14ac:dyDescent="0.25">
      <c r="A310" s="83" t="s">
        <v>381</v>
      </c>
      <c r="B310" s="83" t="s">
        <v>436</v>
      </c>
      <c r="C310" s="87">
        <v>45048</v>
      </c>
      <c r="D310" s="97" t="s">
        <v>404</v>
      </c>
      <c r="E310" s="84" t="s">
        <v>275</v>
      </c>
      <c r="F310" s="99" t="s">
        <v>472</v>
      </c>
      <c r="G310" s="98">
        <v>603.20000000000005</v>
      </c>
    </row>
    <row r="311" spans="1:7" x14ac:dyDescent="0.25">
      <c r="A311" s="83" t="s">
        <v>381</v>
      </c>
      <c r="B311" s="83" t="s">
        <v>436</v>
      </c>
      <c r="C311" s="87">
        <v>45078</v>
      </c>
      <c r="D311" s="97" t="s">
        <v>404</v>
      </c>
      <c r="E311" s="84" t="s">
        <v>275</v>
      </c>
      <c r="F311" s="99" t="s">
        <v>472</v>
      </c>
      <c r="G311" s="98">
        <v>603.20000000000005</v>
      </c>
    </row>
    <row r="312" spans="1:7" x14ac:dyDescent="0.25">
      <c r="A312" s="83" t="s">
        <v>381</v>
      </c>
      <c r="B312" s="83" t="s">
        <v>436</v>
      </c>
      <c r="C312" s="87">
        <v>45110</v>
      </c>
      <c r="D312" s="97" t="s">
        <v>404</v>
      </c>
      <c r="E312" s="84" t="s">
        <v>275</v>
      </c>
      <c r="F312" s="99" t="s">
        <v>472</v>
      </c>
      <c r="G312" s="98">
        <v>603.20000000000005</v>
      </c>
    </row>
    <row r="313" spans="1:7" x14ac:dyDescent="0.25">
      <c r="A313" s="83" t="s">
        <v>381</v>
      </c>
      <c r="B313" s="83" t="s">
        <v>436</v>
      </c>
      <c r="C313" s="87">
        <v>45139</v>
      </c>
      <c r="D313" s="97" t="s">
        <v>404</v>
      </c>
      <c r="E313" s="84" t="s">
        <v>275</v>
      </c>
      <c r="F313" s="99" t="s">
        <v>472</v>
      </c>
      <c r="G313" s="98">
        <v>603.20000000000005</v>
      </c>
    </row>
    <row r="314" spans="1:7" x14ac:dyDescent="0.25">
      <c r="A314" s="83" t="s">
        <v>381</v>
      </c>
      <c r="B314" s="83" t="s">
        <v>436</v>
      </c>
      <c r="C314" s="87">
        <v>45170</v>
      </c>
      <c r="D314" s="97" t="s">
        <v>404</v>
      </c>
      <c r="E314" s="84" t="s">
        <v>275</v>
      </c>
      <c r="F314" s="99" t="s">
        <v>472</v>
      </c>
      <c r="G314" s="98">
        <v>603.20000000000005</v>
      </c>
    </row>
    <row r="315" spans="1:7" x14ac:dyDescent="0.25">
      <c r="A315" s="83" t="s">
        <v>381</v>
      </c>
      <c r="B315" s="83" t="s">
        <v>436</v>
      </c>
      <c r="C315" s="87">
        <v>45201</v>
      </c>
      <c r="D315" s="97" t="s">
        <v>404</v>
      </c>
      <c r="E315" s="84" t="s">
        <v>275</v>
      </c>
      <c r="F315" s="99" t="s">
        <v>472</v>
      </c>
      <c r="G315" s="98">
        <v>603.20000000000005</v>
      </c>
    </row>
    <row r="316" spans="1:7" x14ac:dyDescent="0.25">
      <c r="A316" s="83" t="s">
        <v>381</v>
      </c>
      <c r="B316" s="83" t="s">
        <v>436</v>
      </c>
      <c r="C316" s="87">
        <v>45231</v>
      </c>
      <c r="D316" s="97" t="s">
        <v>404</v>
      </c>
      <c r="E316" s="84" t="s">
        <v>275</v>
      </c>
      <c r="F316" s="99" t="s">
        <v>472</v>
      </c>
      <c r="G316" s="98">
        <v>603.20000000000005</v>
      </c>
    </row>
    <row r="317" spans="1:7" x14ac:dyDescent="0.25">
      <c r="A317" s="83" t="s">
        <v>381</v>
      </c>
      <c r="B317" s="83" t="s">
        <v>436</v>
      </c>
      <c r="C317" s="87">
        <v>45261</v>
      </c>
      <c r="D317" s="97" t="s">
        <v>404</v>
      </c>
      <c r="E317" s="84" t="s">
        <v>275</v>
      </c>
      <c r="F317" s="99" t="s">
        <v>472</v>
      </c>
      <c r="G317" s="98">
        <v>603.20000000000005</v>
      </c>
    </row>
    <row r="318" spans="1:7" x14ac:dyDescent="0.25">
      <c r="A318" s="83" t="s">
        <v>381</v>
      </c>
      <c r="B318" s="83" t="s">
        <v>436</v>
      </c>
      <c r="C318" s="87">
        <v>45293</v>
      </c>
      <c r="D318" s="97" t="s">
        <v>404</v>
      </c>
      <c r="E318" s="84" t="s">
        <v>275</v>
      </c>
      <c r="F318" s="99" t="s">
        <v>472</v>
      </c>
      <c r="G318" s="98">
        <v>603.20000000000005</v>
      </c>
    </row>
    <row r="319" spans="1:7" x14ac:dyDescent="0.25">
      <c r="A319" s="83" t="s">
        <v>381</v>
      </c>
      <c r="B319" s="83" t="s">
        <v>436</v>
      </c>
      <c r="C319" s="87">
        <v>45323</v>
      </c>
      <c r="D319" s="97" t="s">
        <v>404</v>
      </c>
      <c r="E319" s="84" t="s">
        <v>275</v>
      </c>
      <c r="F319" s="99" t="s">
        <v>472</v>
      </c>
      <c r="G319" s="98">
        <v>603.20000000000005</v>
      </c>
    </row>
    <row r="320" spans="1:7" x14ac:dyDescent="0.25">
      <c r="A320" s="83" t="s">
        <v>381</v>
      </c>
      <c r="B320" s="83" t="s">
        <v>436</v>
      </c>
      <c r="C320" s="87">
        <v>45383</v>
      </c>
      <c r="D320" s="97" t="s">
        <v>404</v>
      </c>
      <c r="E320" s="84" t="s">
        <v>275</v>
      </c>
      <c r="F320" s="99" t="s">
        <v>472</v>
      </c>
      <c r="G320" s="98">
        <v>603.20000000000005</v>
      </c>
    </row>
    <row r="321" spans="1:7" x14ac:dyDescent="0.25">
      <c r="A321" s="83" t="s">
        <v>381</v>
      </c>
      <c r="B321" s="83" t="s">
        <v>436</v>
      </c>
      <c r="C321" s="87">
        <v>45414</v>
      </c>
      <c r="D321" s="97" t="s">
        <v>404</v>
      </c>
      <c r="E321" s="84" t="s">
        <v>275</v>
      </c>
      <c r="F321" s="99" t="s">
        <v>472</v>
      </c>
      <c r="G321" s="98">
        <v>603.20000000000005</v>
      </c>
    </row>
    <row r="322" spans="1:7" x14ac:dyDescent="0.25">
      <c r="A322" s="83" t="s">
        <v>381</v>
      </c>
      <c r="B322" s="83" t="s">
        <v>436</v>
      </c>
      <c r="C322" s="87">
        <v>45446</v>
      </c>
      <c r="D322" s="97" t="s">
        <v>404</v>
      </c>
      <c r="E322" s="84" t="s">
        <v>275</v>
      </c>
      <c r="F322" s="99" t="s">
        <v>472</v>
      </c>
      <c r="G322" s="98">
        <v>603.20000000000005</v>
      </c>
    </row>
    <row r="323" spans="1:7" x14ac:dyDescent="0.25">
      <c r="A323" s="83" t="s">
        <v>381</v>
      </c>
      <c r="B323" s="83" t="s">
        <v>436</v>
      </c>
      <c r="C323" s="87">
        <v>45474</v>
      </c>
      <c r="D323" s="97" t="s">
        <v>404</v>
      </c>
      <c r="E323" s="84" t="s">
        <v>275</v>
      </c>
      <c r="F323" s="99" t="s">
        <v>472</v>
      </c>
      <c r="G323" s="98">
        <v>603.20000000000005</v>
      </c>
    </row>
    <row r="324" spans="1:7" x14ac:dyDescent="0.25">
      <c r="A324" s="83" t="s">
        <v>381</v>
      </c>
      <c r="B324" s="83" t="s">
        <v>436</v>
      </c>
      <c r="C324" s="87">
        <v>45505</v>
      </c>
      <c r="D324" s="97" t="s">
        <v>404</v>
      </c>
      <c r="E324" s="84" t="s">
        <v>275</v>
      </c>
      <c r="F324" s="99" t="s">
        <v>472</v>
      </c>
      <c r="G324" s="98">
        <v>603.20000000000005</v>
      </c>
    </row>
    <row r="325" spans="1:7" x14ac:dyDescent="0.25">
      <c r="A325" s="83" t="s">
        <v>381</v>
      </c>
      <c r="B325" s="83" t="s">
        <v>436</v>
      </c>
      <c r="C325" s="87">
        <v>45537</v>
      </c>
      <c r="D325" s="97" t="s">
        <v>404</v>
      </c>
      <c r="E325" s="84" t="s">
        <v>275</v>
      </c>
      <c r="F325" s="99" t="s">
        <v>472</v>
      </c>
      <c r="G325" s="98">
        <v>603.20000000000005</v>
      </c>
    </row>
    <row r="326" spans="1:7" x14ac:dyDescent="0.25">
      <c r="A326" s="83" t="s">
        <v>381</v>
      </c>
      <c r="B326" s="83" t="s">
        <v>436</v>
      </c>
      <c r="C326" s="87">
        <v>45567</v>
      </c>
      <c r="D326" s="97" t="s">
        <v>404</v>
      </c>
      <c r="E326" s="84" t="s">
        <v>275</v>
      </c>
      <c r="F326" s="99" t="s">
        <v>472</v>
      </c>
      <c r="G326" s="98">
        <v>603.20000000000005</v>
      </c>
    </row>
    <row r="327" spans="1:7" x14ac:dyDescent="0.25">
      <c r="A327" s="83" t="s">
        <v>381</v>
      </c>
      <c r="B327" s="83" t="s">
        <v>436</v>
      </c>
      <c r="C327" s="87">
        <v>45597</v>
      </c>
      <c r="D327" s="97" t="s">
        <v>404</v>
      </c>
      <c r="E327" s="84" t="s">
        <v>275</v>
      </c>
      <c r="F327" s="99" t="s">
        <v>472</v>
      </c>
      <c r="G327" s="98">
        <v>603.20000000000005</v>
      </c>
    </row>
    <row r="328" spans="1:7" x14ac:dyDescent="0.25">
      <c r="A328" s="83" t="s">
        <v>381</v>
      </c>
      <c r="B328" s="83" t="s">
        <v>436</v>
      </c>
      <c r="C328" s="87">
        <v>45628</v>
      </c>
      <c r="D328" s="97" t="s">
        <v>404</v>
      </c>
      <c r="E328" s="84" t="s">
        <v>275</v>
      </c>
      <c r="F328" s="99" t="s">
        <v>472</v>
      </c>
      <c r="G328" s="98">
        <v>603.20000000000005</v>
      </c>
    </row>
    <row r="329" spans="1:7" x14ac:dyDescent="0.25">
      <c r="A329" s="83" t="s">
        <v>381</v>
      </c>
      <c r="B329" s="83" t="s">
        <v>436</v>
      </c>
      <c r="C329" s="87">
        <v>45659</v>
      </c>
      <c r="D329" s="97" t="s">
        <v>404</v>
      </c>
      <c r="E329" s="84" t="s">
        <v>275</v>
      </c>
      <c r="F329" s="99" t="s">
        <v>472</v>
      </c>
      <c r="G329" s="98">
        <v>603.20000000000005</v>
      </c>
    </row>
    <row r="330" spans="1:7" x14ac:dyDescent="0.25">
      <c r="A330" s="83" t="s">
        <v>381</v>
      </c>
      <c r="B330" s="83" t="s">
        <v>436</v>
      </c>
      <c r="C330" s="87">
        <v>45692</v>
      </c>
      <c r="D330" s="97" t="s">
        <v>404</v>
      </c>
      <c r="E330" s="84" t="s">
        <v>275</v>
      </c>
      <c r="F330" s="99" t="s">
        <v>472</v>
      </c>
      <c r="G330" s="98">
        <v>603.20000000000005</v>
      </c>
    </row>
    <row r="331" spans="1:7" x14ac:dyDescent="0.25">
      <c r="A331" s="83" t="s">
        <v>381</v>
      </c>
      <c r="B331" s="83" t="s">
        <v>436</v>
      </c>
      <c r="C331" s="87">
        <v>45719</v>
      </c>
      <c r="D331" s="97" t="s">
        <v>404</v>
      </c>
      <c r="E331" s="84" t="s">
        <v>275</v>
      </c>
      <c r="F331" s="99" t="s">
        <v>472</v>
      </c>
      <c r="G331" s="98">
        <v>603.20000000000005</v>
      </c>
    </row>
    <row r="332" spans="1:7" x14ac:dyDescent="0.25">
      <c r="A332" s="83" t="s">
        <v>381</v>
      </c>
      <c r="B332" s="83" t="s">
        <v>350</v>
      </c>
      <c r="C332" s="87">
        <v>44328</v>
      </c>
      <c r="D332" s="97" t="s">
        <v>453</v>
      </c>
      <c r="E332" s="84" t="s">
        <v>275</v>
      </c>
      <c r="F332" s="99" t="s">
        <v>472</v>
      </c>
      <c r="G332" s="98">
        <v>315</v>
      </c>
    </row>
    <row r="333" spans="1:7" x14ac:dyDescent="0.25">
      <c r="A333" s="83" t="s">
        <v>381</v>
      </c>
      <c r="B333" s="83" t="s">
        <v>350</v>
      </c>
      <c r="C333" s="87">
        <v>44328</v>
      </c>
      <c r="D333" s="97" t="s">
        <v>453</v>
      </c>
      <c r="E333" s="84" t="s">
        <v>275</v>
      </c>
      <c r="F333" s="99" t="s">
        <v>472</v>
      </c>
      <c r="G333" s="98">
        <v>50.4</v>
      </c>
    </row>
    <row r="334" spans="1:7" x14ac:dyDescent="0.25">
      <c r="A334" s="83" t="s">
        <v>381</v>
      </c>
      <c r="B334" s="83" t="s">
        <v>350</v>
      </c>
      <c r="C334" s="87">
        <v>44621</v>
      </c>
      <c r="D334" s="97" t="s">
        <v>453</v>
      </c>
      <c r="E334" s="84" t="s">
        <v>275</v>
      </c>
      <c r="F334" s="99" t="s">
        <v>472</v>
      </c>
      <c r="G334" s="98">
        <v>315</v>
      </c>
    </row>
    <row r="335" spans="1:7" x14ac:dyDescent="0.25">
      <c r="A335" s="83" t="s">
        <v>381</v>
      </c>
      <c r="B335" s="83" t="s">
        <v>350</v>
      </c>
      <c r="C335" s="87">
        <v>44621</v>
      </c>
      <c r="D335" s="97" t="s">
        <v>453</v>
      </c>
      <c r="E335" s="84" t="s">
        <v>275</v>
      </c>
      <c r="F335" s="99" t="s">
        <v>472</v>
      </c>
      <c r="G335" s="98">
        <v>50.4</v>
      </c>
    </row>
    <row r="336" spans="1:7" x14ac:dyDescent="0.25">
      <c r="A336" s="83" t="s">
        <v>381</v>
      </c>
      <c r="B336" s="83" t="s">
        <v>350</v>
      </c>
      <c r="C336" s="87">
        <v>44652</v>
      </c>
      <c r="D336" s="97" t="s">
        <v>453</v>
      </c>
      <c r="E336" s="84" t="s">
        <v>275</v>
      </c>
      <c r="F336" s="99" t="s">
        <v>472</v>
      </c>
      <c r="G336" s="98">
        <v>315</v>
      </c>
    </row>
    <row r="337" spans="1:7" x14ac:dyDescent="0.25">
      <c r="A337" s="83" t="s">
        <v>381</v>
      </c>
      <c r="B337" s="83" t="s">
        <v>350</v>
      </c>
      <c r="C337" s="87">
        <v>44652</v>
      </c>
      <c r="D337" s="97" t="s">
        <v>453</v>
      </c>
      <c r="E337" s="84" t="s">
        <v>275</v>
      </c>
      <c r="F337" s="99" t="s">
        <v>472</v>
      </c>
      <c r="G337" s="98">
        <v>50.4</v>
      </c>
    </row>
    <row r="338" spans="1:7" x14ac:dyDescent="0.25">
      <c r="A338" s="83" t="s">
        <v>381</v>
      </c>
      <c r="B338" s="83" t="s">
        <v>350</v>
      </c>
      <c r="C338" s="87">
        <v>44683</v>
      </c>
      <c r="D338" s="97" t="s">
        <v>453</v>
      </c>
      <c r="E338" s="84" t="s">
        <v>275</v>
      </c>
      <c r="F338" s="99" t="s">
        <v>472</v>
      </c>
      <c r="G338" s="98">
        <v>315</v>
      </c>
    </row>
    <row r="339" spans="1:7" x14ac:dyDescent="0.25">
      <c r="A339" s="83" t="s">
        <v>381</v>
      </c>
      <c r="B339" s="83" t="s">
        <v>350</v>
      </c>
      <c r="C339" s="87">
        <v>44683</v>
      </c>
      <c r="D339" s="97" t="s">
        <v>453</v>
      </c>
      <c r="E339" s="84" t="s">
        <v>275</v>
      </c>
      <c r="F339" s="99" t="s">
        <v>472</v>
      </c>
      <c r="G339" s="98">
        <v>50.4</v>
      </c>
    </row>
    <row r="340" spans="1:7" x14ac:dyDescent="0.25">
      <c r="A340" s="83" t="s">
        <v>381</v>
      </c>
      <c r="B340" s="83" t="s">
        <v>350</v>
      </c>
      <c r="C340" s="87">
        <v>44713</v>
      </c>
      <c r="D340" s="97" t="s">
        <v>453</v>
      </c>
      <c r="E340" s="84" t="s">
        <v>275</v>
      </c>
      <c r="F340" s="99" t="s">
        <v>472</v>
      </c>
      <c r="G340" s="98">
        <v>315</v>
      </c>
    </row>
    <row r="341" spans="1:7" x14ac:dyDescent="0.25">
      <c r="A341" s="83" t="s">
        <v>381</v>
      </c>
      <c r="B341" s="83" t="s">
        <v>350</v>
      </c>
      <c r="C341" s="87">
        <v>44713</v>
      </c>
      <c r="D341" s="97" t="s">
        <v>453</v>
      </c>
      <c r="E341" s="84" t="s">
        <v>275</v>
      </c>
      <c r="F341" s="99" t="s">
        <v>472</v>
      </c>
      <c r="G341" s="98">
        <v>50.4</v>
      </c>
    </row>
    <row r="342" spans="1:7" x14ac:dyDescent="0.25">
      <c r="A342" s="83" t="s">
        <v>381</v>
      </c>
      <c r="B342" s="83" t="s">
        <v>350</v>
      </c>
      <c r="C342" s="87">
        <v>44986</v>
      </c>
      <c r="D342" s="97" t="s">
        <v>489</v>
      </c>
      <c r="E342" s="84" t="s">
        <v>275</v>
      </c>
      <c r="F342" s="99" t="s">
        <v>472</v>
      </c>
      <c r="G342" s="98">
        <v>365.4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E57F-2A94-459C-8846-7B3BCFDE6CDC}">
  <dimension ref="A1:G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:XFD2"/>
    </sheetView>
  </sheetViews>
  <sheetFormatPr baseColWidth="10" defaultColWidth="11.42578125" defaultRowHeight="15" x14ac:dyDescent="0.25"/>
  <cols>
    <col min="1" max="1" width="13.140625" style="35" customWidth="1"/>
    <col min="2" max="2" width="19.7109375" style="35" bestFit="1" customWidth="1"/>
    <col min="3" max="3" width="13.85546875" style="37" customWidth="1"/>
    <col min="4" max="4" width="19.7109375" style="35" customWidth="1"/>
    <col min="5" max="6" width="32.28515625" style="35" customWidth="1"/>
    <col min="7" max="7" width="19.28515625" style="36" customWidth="1"/>
  </cols>
  <sheetData>
    <row r="1" spans="1:7" ht="15" customHeight="1" x14ac:dyDescent="0.25">
      <c r="A1" s="80" t="s">
        <v>490</v>
      </c>
      <c r="B1" s="81"/>
      <c r="C1" s="81"/>
      <c r="D1" s="81"/>
      <c r="E1" s="81"/>
      <c r="F1" s="81"/>
      <c r="G1" s="81"/>
    </row>
    <row r="2" spans="1:7" ht="24" customHeight="1" x14ac:dyDescent="0.25">
      <c r="A2" s="100" t="s">
        <v>398</v>
      </c>
      <c r="B2" s="94" t="s">
        <v>378</v>
      </c>
      <c r="C2" s="101" t="s">
        <v>399</v>
      </c>
      <c r="D2" s="94" t="s">
        <v>400</v>
      </c>
      <c r="E2" s="100" t="s">
        <v>401</v>
      </c>
      <c r="F2" s="100" t="s">
        <v>402</v>
      </c>
      <c r="G2" s="102" t="s">
        <v>403</v>
      </c>
    </row>
    <row r="3" spans="1:7" x14ac:dyDescent="0.25">
      <c r="A3" s="85" t="s">
        <v>491</v>
      </c>
      <c r="B3" s="85" t="s">
        <v>410</v>
      </c>
      <c r="C3" s="104">
        <v>45657</v>
      </c>
      <c r="D3" s="97" t="s">
        <v>480</v>
      </c>
      <c r="E3" s="84" t="s">
        <v>480</v>
      </c>
      <c r="F3" s="105" t="s">
        <v>479</v>
      </c>
      <c r="G3" s="106">
        <v>1639348.81</v>
      </c>
    </row>
    <row r="4" spans="1:7" x14ac:dyDescent="0.25">
      <c r="A4" s="85" t="s">
        <v>491</v>
      </c>
      <c r="B4" s="85" t="s">
        <v>410</v>
      </c>
      <c r="C4" s="104">
        <v>45680</v>
      </c>
      <c r="D4" s="97" t="s">
        <v>404</v>
      </c>
      <c r="E4" s="84" t="s">
        <v>480</v>
      </c>
      <c r="F4" s="105" t="s">
        <v>405</v>
      </c>
      <c r="G4" s="106">
        <v>7063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A70E1-387C-4BDC-8EFA-5DA31C05FF6C}">
  <dimension ref="B2:E19"/>
  <sheetViews>
    <sheetView workbookViewId="0">
      <selection activeCell="I7" sqref="I7"/>
    </sheetView>
  </sheetViews>
  <sheetFormatPr baseColWidth="10" defaultRowHeight="15" x14ac:dyDescent="0.25"/>
  <cols>
    <col min="1" max="1" width="3.140625" customWidth="1"/>
    <col min="2" max="2" width="2.85546875" style="4" customWidth="1"/>
    <col min="3" max="3" width="25.42578125" customWidth="1"/>
    <col min="4" max="4" width="8.85546875" bestFit="1" customWidth="1"/>
    <col min="5" max="5" width="47.5703125" style="17" customWidth="1"/>
    <col min="6" max="6" width="3.5703125" customWidth="1"/>
  </cols>
  <sheetData>
    <row r="2" spans="3:5" x14ac:dyDescent="0.25">
      <c r="C2" s="40" t="s">
        <v>9</v>
      </c>
      <c r="D2" s="40"/>
      <c r="E2" s="40"/>
    </row>
    <row r="3" spans="3:5" x14ac:dyDescent="0.25">
      <c r="C3" s="40" t="s">
        <v>18</v>
      </c>
      <c r="D3" s="40"/>
      <c r="E3" s="40"/>
    </row>
    <row r="4" spans="3:5" ht="15.75" thickBot="1" x14ac:dyDescent="0.3">
      <c r="E4" s="13"/>
    </row>
    <row r="5" spans="3:5" x14ac:dyDescent="0.25">
      <c r="C5" s="41" t="s">
        <v>10</v>
      </c>
      <c r="D5" s="43" t="s">
        <v>11</v>
      </c>
      <c r="E5" s="43" t="s">
        <v>12</v>
      </c>
    </row>
    <row r="6" spans="3:5" ht="15.75" thickBot="1" x14ac:dyDescent="0.3">
      <c r="C6" s="42"/>
      <c r="D6" s="44"/>
      <c r="E6" s="44"/>
    </row>
    <row r="7" spans="3:5" ht="72.75" thickBot="1" x14ac:dyDescent="0.3">
      <c r="C7" s="5" t="s">
        <v>0</v>
      </c>
      <c r="D7" s="6" t="s">
        <v>13</v>
      </c>
      <c r="E7" s="14" t="s">
        <v>232</v>
      </c>
    </row>
    <row r="8" spans="3:5" ht="24.75" thickBot="1" x14ac:dyDescent="0.3">
      <c r="C8" s="7" t="s">
        <v>1</v>
      </c>
      <c r="D8" s="6" t="s">
        <v>13</v>
      </c>
      <c r="E8" s="14" t="s">
        <v>231</v>
      </c>
    </row>
    <row r="9" spans="3:5" ht="36.75" thickBot="1" x14ac:dyDescent="0.3">
      <c r="C9" s="5" t="s">
        <v>28</v>
      </c>
      <c r="D9" s="6" t="s">
        <v>13</v>
      </c>
      <c r="E9" s="14" t="s">
        <v>328</v>
      </c>
    </row>
    <row r="10" spans="3:5" ht="24.75" thickBot="1" x14ac:dyDescent="0.3">
      <c r="C10" s="7" t="s">
        <v>2</v>
      </c>
      <c r="D10" s="6" t="s">
        <v>13</v>
      </c>
      <c r="E10" s="14" t="s">
        <v>233</v>
      </c>
    </row>
    <row r="11" spans="3:5" ht="36.75" thickBot="1" x14ac:dyDescent="0.3">
      <c r="C11" s="7" t="s">
        <v>3</v>
      </c>
      <c r="D11" s="6" t="s">
        <v>13</v>
      </c>
      <c r="E11" s="15" t="s">
        <v>237</v>
      </c>
    </row>
    <row r="12" spans="3:5" ht="24.75" thickBot="1" x14ac:dyDescent="0.3">
      <c r="C12" s="7" t="s">
        <v>4</v>
      </c>
      <c r="D12" s="6" t="s">
        <v>13</v>
      </c>
      <c r="E12" s="15" t="s">
        <v>238</v>
      </c>
    </row>
    <row r="13" spans="3:5" ht="15.75" thickBot="1" x14ac:dyDescent="0.3">
      <c r="C13" s="5" t="s">
        <v>5</v>
      </c>
      <c r="D13" s="6" t="s">
        <v>13</v>
      </c>
      <c r="E13" s="15" t="s">
        <v>14</v>
      </c>
    </row>
    <row r="14" spans="3:5" ht="24.75" thickBot="1" x14ac:dyDescent="0.3">
      <c r="C14" s="5" t="s">
        <v>6</v>
      </c>
      <c r="D14" s="6" t="s">
        <v>13</v>
      </c>
      <c r="E14" s="14" t="s">
        <v>239</v>
      </c>
    </row>
    <row r="15" spans="3:5" ht="24.75" thickBot="1" x14ac:dyDescent="0.3">
      <c r="C15" s="5" t="s">
        <v>7</v>
      </c>
      <c r="D15" s="6" t="s">
        <v>13</v>
      </c>
      <c r="E15" s="14" t="s">
        <v>15</v>
      </c>
    </row>
    <row r="16" spans="3:5" ht="24.75" thickBot="1" x14ac:dyDescent="0.3">
      <c r="C16" s="7" t="s">
        <v>16</v>
      </c>
      <c r="D16" s="12" t="s">
        <v>13</v>
      </c>
      <c r="E16" s="14" t="s">
        <v>240</v>
      </c>
    </row>
    <row r="17" spans="3:5" ht="48.75" thickBot="1" x14ac:dyDescent="0.3">
      <c r="C17" s="7" t="s">
        <v>17</v>
      </c>
      <c r="D17" s="6" t="s">
        <v>13</v>
      </c>
      <c r="E17" s="14" t="s">
        <v>234</v>
      </c>
    </row>
    <row r="18" spans="3:5" x14ac:dyDescent="0.25">
      <c r="C18" s="2"/>
      <c r="D18" s="3"/>
      <c r="E18" s="16"/>
    </row>
    <row r="19" spans="3:5" ht="34.5" customHeight="1" x14ac:dyDescent="0.25">
      <c r="C19" s="38" t="s">
        <v>235</v>
      </c>
      <c r="D19" s="39"/>
      <c r="E19" s="39"/>
    </row>
  </sheetData>
  <mergeCells count="6">
    <mergeCell ref="C19:E19"/>
    <mergeCell ref="C2:E2"/>
    <mergeCell ref="C3:E3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A90F-6536-4CBF-BAFF-B05EA2E6C39F}">
  <dimension ref="B1:C108"/>
  <sheetViews>
    <sheetView topLeftCell="A69" workbookViewId="0">
      <selection activeCell="B9" sqref="B9"/>
    </sheetView>
  </sheetViews>
  <sheetFormatPr baseColWidth="10" defaultRowHeight="15" x14ac:dyDescent="0.25"/>
  <cols>
    <col min="2" max="2" width="38.85546875" bestFit="1" customWidth="1"/>
    <col min="3" max="3" width="106.5703125" bestFit="1" customWidth="1"/>
  </cols>
  <sheetData>
    <row r="1" spans="2:3" ht="15.75" thickBot="1" x14ac:dyDescent="0.3"/>
    <row r="2" spans="2:3" ht="27" customHeight="1" x14ac:dyDescent="0.25">
      <c r="B2" s="8" t="s">
        <v>236</v>
      </c>
      <c r="C2" s="9" t="s">
        <v>1</v>
      </c>
    </row>
    <row r="3" spans="2:3" x14ac:dyDescent="0.25">
      <c r="B3" s="10" t="s">
        <v>20</v>
      </c>
      <c r="C3" s="18" t="s">
        <v>29</v>
      </c>
    </row>
    <row r="4" spans="2:3" x14ac:dyDescent="0.25">
      <c r="B4" s="10" t="s">
        <v>30</v>
      </c>
      <c r="C4" s="18" t="s">
        <v>31</v>
      </c>
    </row>
    <row r="5" spans="2:3" x14ac:dyDescent="0.25">
      <c r="B5" s="10" t="s">
        <v>32</v>
      </c>
      <c r="C5" s="18" t="s">
        <v>33</v>
      </c>
    </row>
    <row r="6" spans="2:3" x14ac:dyDescent="0.25">
      <c r="B6" s="10" t="s">
        <v>19</v>
      </c>
      <c r="C6" s="18" t="s">
        <v>34</v>
      </c>
    </row>
    <row r="7" spans="2:3" x14ac:dyDescent="0.25">
      <c r="B7" s="10" t="s">
        <v>25</v>
      </c>
      <c r="C7" s="18" t="s">
        <v>35</v>
      </c>
    </row>
    <row r="8" spans="2:3" x14ac:dyDescent="0.25">
      <c r="B8" s="10" t="s">
        <v>36</v>
      </c>
      <c r="C8" s="18" t="s">
        <v>37</v>
      </c>
    </row>
    <row r="9" spans="2:3" x14ac:dyDescent="0.25">
      <c r="B9" s="10" t="s">
        <v>21</v>
      </c>
      <c r="C9" s="18" t="s">
        <v>38</v>
      </c>
    </row>
    <row r="10" spans="2:3" x14ac:dyDescent="0.25">
      <c r="B10" s="10" t="s">
        <v>26</v>
      </c>
      <c r="C10" s="18" t="s">
        <v>39</v>
      </c>
    </row>
    <row r="11" spans="2:3" x14ac:dyDescent="0.25">
      <c r="B11" s="10" t="s">
        <v>40</v>
      </c>
      <c r="C11" s="18" t="s">
        <v>41</v>
      </c>
    </row>
    <row r="12" spans="2:3" x14ac:dyDescent="0.25">
      <c r="B12" s="10" t="s">
        <v>27</v>
      </c>
      <c r="C12" s="18" t="s">
        <v>42</v>
      </c>
    </row>
    <row r="13" spans="2:3" x14ac:dyDescent="0.25">
      <c r="B13" s="10" t="s">
        <v>22</v>
      </c>
      <c r="C13" s="18" t="s">
        <v>43</v>
      </c>
    </row>
    <row r="14" spans="2:3" x14ac:dyDescent="0.25">
      <c r="B14" s="10" t="s">
        <v>44</v>
      </c>
      <c r="C14" s="18" t="s">
        <v>45</v>
      </c>
    </row>
    <row r="15" spans="2:3" x14ac:dyDescent="0.25">
      <c r="B15" s="10" t="s">
        <v>24</v>
      </c>
      <c r="C15" s="18" t="s">
        <v>46</v>
      </c>
    </row>
    <row r="16" spans="2:3" x14ac:dyDescent="0.25">
      <c r="B16" s="10" t="s">
        <v>47</v>
      </c>
      <c r="C16" s="18" t="s">
        <v>48</v>
      </c>
    </row>
    <row r="17" spans="2:3" x14ac:dyDescent="0.25">
      <c r="B17" s="10" t="s">
        <v>49</v>
      </c>
      <c r="C17" s="18" t="s">
        <v>50</v>
      </c>
    </row>
    <row r="18" spans="2:3" x14ac:dyDescent="0.25">
      <c r="B18" s="10" t="s">
        <v>51</v>
      </c>
      <c r="C18" s="18" t="s">
        <v>52</v>
      </c>
    </row>
    <row r="19" spans="2:3" x14ac:dyDescent="0.25">
      <c r="B19" s="10" t="s">
        <v>53</v>
      </c>
      <c r="C19" s="18" t="s">
        <v>54</v>
      </c>
    </row>
    <row r="20" spans="2:3" x14ac:dyDescent="0.25">
      <c r="B20" s="10" t="s">
        <v>23</v>
      </c>
      <c r="C20" s="18" t="s">
        <v>55</v>
      </c>
    </row>
    <row r="21" spans="2:3" x14ac:dyDescent="0.25">
      <c r="B21" s="10" t="s">
        <v>56</v>
      </c>
      <c r="C21" s="18" t="s">
        <v>57</v>
      </c>
    </row>
    <row r="22" spans="2:3" x14ac:dyDescent="0.25">
      <c r="B22" s="10" t="s">
        <v>58</v>
      </c>
      <c r="C22" s="18" t="s">
        <v>59</v>
      </c>
    </row>
    <row r="23" spans="2:3" x14ac:dyDescent="0.25">
      <c r="B23" s="10" t="s">
        <v>60</v>
      </c>
      <c r="C23" s="18" t="s">
        <v>61</v>
      </c>
    </row>
    <row r="24" spans="2:3" x14ac:dyDescent="0.25">
      <c r="B24" s="10" t="s">
        <v>62</v>
      </c>
      <c r="C24" s="18" t="s">
        <v>63</v>
      </c>
    </row>
    <row r="25" spans="2:3" x14ac:dyDescent="0.25">
      <c r="B25" s="10" t="s">
        <v>64</v>
      </c>
      <c r="C25" s="18" t="s">
        <v>65</v>
      </c>
    </row>
    <row r="26" spans="2:3" x14ac:dyDescent="0.25">
      <c r="B26" s="10" t="s">
        <v>66</v>
      </c>
      <c r="C26" s="18" t="s">
        <v>67</v>
      </c>
    </row>
    <row r="27" spans="2:3" x14ac:dyDescent="0.25">
      <c r="B27" s="10" t="s">
        <v>68</v>
      </c>
      <c r="C27" s="18" t="s">
        <v>69</v>
      </c>
    </row>
    <row r="28" spans="2:3" x14ac:dyDescent="0.25">
      <c r="B28" s="10" t="s">
        <v>70</v>
      </c>
      <c r="C28" s="18" t="s">
        <v>71</v>
      </c>
    </row>
    <row r="29" spans="2:3" x14ac:dyDescent="0.25">
      <c r="B29" s="10" t="s">
        <v>72</v>
      </c>
      <c r="C29" s="18" t="s">
        <v>73</v>
      </c>
    </row>
    <row r="30" spans="2:3" x14ac:dyDescent="0.25">
      <c r="B30" s="10" t="s">
        <v>74</v>
      </c>
      <c r="C30" s="18" t="s">
        <v>75</v>
      </c>
    </row>
    <row r="31" spans="2:3" x14ac:dyDescent="0.25">
      <c r="B31" s="10" t="s">
        <v>76</v>
      </c>
      <c r="C31" s="18" t="s">
        <v>77</v>
      </c>
    </row>
    <row r="32" spans="2:3" x14ac:dyDescent="0.25">
      <c r="B32" s="10" t="s">
        <v>78</v>
      </c>
      <c r="C32" s="18" t="s">
        <v>79</v>
      </c>
    </row>
    <row r="33" spans="2:3" x14ac:dyDescent="0.25">
      <c r="B33" s="10" t="s">
        <v>80</v>
      </c>
      <c r="C33" s="18" t="s">
        <v>81</v>
      </c>
    </row>
    <row r="34" spans="2:3" x14ac:dyDescent="0.25">
      <c r="B34" s="10" t="s">
        <v>82</v>
      </c>
      <c r="C34" s="18" t="s">
        <v>83</v>
      </c>
    </row>
    <row r="35" spans="2:3" x14ac:dyDescent="0.25">
      <c r="B35" s="10" t="s">
        <v>84</v>
      </c>
      <c r="C35" s="18" t="s">
        <v>85</v>
      </c>
    </row>
    <row r="36" spans="2:3" x14ac:dyDescent="0.25">
      <c r="B36" s="10" t="s">
        <v>86</v>
      </c>
      <c r="C36" s="18" t="s">
        <v>87</v>
      </c>
    </row>
    <row r="37" spans="2:3" x14ac:dyDescent="0.25">
      <c r="B37" s="10" t="s">
        <v>88</v>
      </c>
      <c r="C37" s="18" t="s">
        <v>89</v>
      </c>
    </row>
    <row r="38" spans="2:3" x14ac:dyDescent="0.25">
      <c r="B38" s="10" t="s">
        <v>90</v>
      </c>
      <c r="C38" s="18" t="s">
        <v>91</v>
      </c>
    </row>
    <row r="39" spans="2:3" x14ac:dyDescent="0.25">
      <c r="B39" s="10" t="s">
        <v>92</v>
      </c>
      <c r="C39" s="18" t="s">
        <v>93</v>
      </c>
    </row>
    <row r="40" spans="2:3" x14ac:dyDescent="0.25">
      <c r="B40" s="10" t="s">
        <v>94</v>
      </c>
      <c r="C40" s="18" t="s">
        <v>95</v>
      </c>
    </row>
    <row r="41" spans="2:3" x14ac:dyDescent="0.25">
      <c r="B41" s="10" t="s">
        <v>96</v>
      </c>
      <c r="C41" s="18" t="s">
        <v>97</v>
      </c>
    </row>
    <row r="42" spans="2:3" x14ac:dyDescent="0.25">
      <c r="B42" s="10" t="s">
        <v>98</v>
      </c>
      <c r="C42" s="18" t="s">
        <v>99</v>
      </c>
    </row>
    <row r="43" spans="2:3" x14ac:dyDescent="0.25">
      <c r="B43" s="10" t="s">
        <v>100</v>
      </c>
      <c r="C43" s="18" t="s">
        <v>101</v>
      </c>
    </row>
    <row r="44" spans="2:3" x14ac:dyDescent="0.25">
      <c r="B44" s="10" t="s">
        <v>102</v>
      </c>
      <c r="C44" s="18" t="s">
        <v>103</v>
      </c>
    </row>
    <row r="45" spans="2:3" x14ac:dyDescent="0.25">
      <c r="B45" s="10" t="s">
        <v>104</v>
      </c>
      <c r="C45" s="18" t="s">
        <v>105</v>
      </c>
    </row>
    <row r="46" spans="2:3" x14ac:dyDescent="0.25">
      <c r="B46" s="10" t="s">
        <v>106</v>
      </c>
      <c r="C46" s="18" t="s">
        <v>107</v>
      </c>
    </row>
    <row r="47" spans="2:3" x14ac:dyDescent="0.25">
      <c r="B47" s="10" t="s">
        <v>108</v>
      </c>
      <c r="C47" s="18" t="s">
        <v>109</v>
      </c>
    </row>
    <row r="48" spans="2:3" x14ac:dyDescent="0.25">
      <c r="B48" s="10" t="s">
        <v>110</v>
      </c>
      <c r="C48" s="18" t="s">
        <v>111</v>
      </c>
    </row>
    <row r="49" spans="2:3" x14ac:dyDescent="0.25">
      <c r="B49" s="10" t="s">
        <v>112</v>
      </c>
      <c r="C49" s="18" t="s">
        <v>113</v>
      </c>
    </row>
    <row r="50" spans="2:3" x14ac:dyDescent="0.25">
      <c r="B50" s="10" t="s">
        <v>114</v>
      </c>
      <c r="C50" s="18" t="s">
        <v>115</v>
      </c>
    </row>
    <row r="51" spans="2:3" x14ac:dyDescent="0.25">
      <c r="B51" s="10" t="s">
        <v>116</v>
      </c>
      <c r="C51" s="18" t="s">
        <v>117</v>
      </c>
    </row>
    <row r="52" spans="2:3" x14ac:dyDescent="0.25">
      <c r="B52" s="10" t="s">
        <v>118</v>
      </c>
      <c r="C52" s="18" t="s">
        <v>119</v>
      </c>
    </row>
    <row r="53" spans="2:3" x14ac:dyDescent="0.25">
      <c r="B53" s="10" t="s">
        <v>120</v>
      </c>
      <c r="C53" s="18" t="s">
        <v>121</v>
      </c>
    </row>
    <row r="54" spans="2:3" x14ac:dyDescent="0.25">
      <c r="B54" s="10" t="s">
        <v>122</v>
      </c>
      <c r="C54" s="18" t="s">
        <v>123</v>
      </c>
    </row>
    <row r="55" spans="2:3" x14ac:dyDescent="0.25">
      <c r="B55" s="10" t="s">
        <v>124</v>
      </c>
      <c r="C55" s="18" t="s">
        <v>125</v>
      </c>
    </row>
    <row r="56" spans="2:3" x14ac:dyDescent="0.25">
      <c r="B56" s="10" t="s">
        <v>126</v>
      </c>
      <c r="C56" s="18" t="s">
        <v>127</v>
      </c>
    </row>
    <row r="57" spans="2:3" x14ac:dyDescent="0.25">
      <c r="B57" s="10" t="s">
        <v>128</v>
      </c>
      <c r="C57" s="18" t="s">
        <v>129</v>
      </c>
    </row>
    <row r="58" spans="2:3" x14ac:dyDescent="0.25">
      <c r="B58" s="10" t="s">
        <v>130</v>
      </c>
      <c r="C58" s="18" t="s">
        <v>131</v>
      </c>
    </row>
    <row r="59" spans="2:3" x14ac:dyDescent="0.25">
      <c r="B59" s="10" t="s">
        <v>132</v>
      </c>
      <c r="C59" s="18" t="s">
        <v>133</v>
      </c>
    </row>
    <row r="60" spans="2:3" x14ac:dyDescent="0.25">
      <c r="B60" s="10" t="s">
        <v>134</v>
      </c>
      <c r="C60" s="18" t="s">
        <v>135</v>
      </c>
    </row>
    <row r="61" spans="2:3" x14ac:dyDescent="0.25">
      <c r="B61" s="10" t="s">
        <v>136</v>
      </c>
      <c r="C61" s="18" t="s">
        <v>137</v>
      </c>
    </row>
    <row r="62" spans="2:3" x14ac:dyDescent="0.25">
      <c r="B62" s="10" t="s">
        <v>138</v>
      </c>
      <c r="C62" s="18" t="s">
        <v>139</v>
      </c>
    </row>
    <row r="63" spans="2:3" x14ac:dyDescent="0.25">
      <c r="B63" s="10" t="s">
        <v>140</v>
      </c>
      <c r="C63" s="18" t="s">
        <v>141</v>
      </c>
    </row>
    <row r="64" spans="2:3" x14ac:dyDescent="0.25">
      <c r="B64" s="10" t="s">
        <v>142</v>
      </c>
      <c r="C64" s="18" t="s">
        <v>143</v>
      </c>
    </row>
    <row r="65" spans="2:3" x14ac:dyDescent="0.25">
      <c r="B65" s="10" t="s">
        <v>144</v>
      </c>
      <c r="C65" s="18" t="s">
        <v>145</v>
      </c>
    </row>
    <row r="66" spans="2:3" x14ac:dyDescent="0.25">
      <c r="B66" s="10" t="s">
        <v>146</v>
      </c>
      <c r="C66" s="18" t="s">
        <v>147</v>
      </c>
    </row>
    <row r="67" spans="2:3" x14ac:dyDescent="0.25">
      <c r="B67" s="10" t="s">
        <v>148</v>
      </c>
      <c r="C67" s="18" t="s">
        <v>149</v>
      </c>
    </row>
    <row r="68" spans="2:3" x14ac:dyDescent="0.25">
      <c r="B68" s="10" t="s">
        <v>150</v>
      </c>
      <c r="C68" s="18" t="s">
        <v>151</v>
      </c>
    </row>
    <row r="69" spans="2:3" x14ac:dyDescent="0.25">
      <c r="B69" s="10" t="s">
        <v>152</v>
      </c>
      <c r="C69" s="18" t="s">
        <v>153</v>
      </c>
    </row>
    <row r="70" spans="2:3" x14ac:dyDescent="0.25">
      <c r="B70" s="10" t="s">
        <v>154</v>
      </c>
      <c r="C70" s="18" t="s">
        <v>155</v>
      </c>
    </row>
    <row r="71" spans="2:3" x14ac:dyDescent="0.25">
      <c r="B71" s="10" t="s">
        <v>156</v>
      </c>
      <c r="C71" s="18" t="s">
        <v>157</v>
      </c>
    </row>
    <row r="72" spans="2:3" x14ac:dyDescent="0.25">
      <c r="B72" s="10" t="s">
        <v>158</v>
      </c>
      <c r="C72" s="18" t="s">
        <v>159</v>
      </c>
    </row>
    <row r="73" spans="2:3" x14ac:dyDescent="0.25">
      <c r="B73" s="10" t="s">
        <v>160</v>
      </c>
      <c r="C73" s="18" t="s">
        <v>161</v>
      </c>
    </row>
    <row r="74" spans="2:3" x14ac:dyDescent="0.25">
      <c r="B74" s="10" t="s">
        <v>162</v>
      </c>
      <c r="C74" s="18" t="s">
        <v>163</v>
      </c>
    </row>
    <row r="75" spans="2:3" x14ac:dyDescent="0.25">
      <c r="B75" s="10" t="s">
        <v>164</v>
      </c>
      <c r="C75" s="18" t="s">
        <v>165</v>
      </c>
    </row>
    <row r="76" spans="2:3" x14ac:dyDescent="0.25">
      <c r="B76" s="10" t="s">
        <v>166</v>
      </c>
      <c r="C76" s="18" t="s">
        <v>167</v>
      </c>
    </row>
    <row r="77" spans="2:3" x14ac:dyDescent="0.25">
      <c r="B77" s="10" t="s">
        <v>168</v>
      </c>
      <c r="C77" s="18" t="s">
        <v>169</v>
      </c>
    </row>
    <row r="78" spans="2:3" x14ac:dyDescent="0.25">
      <c r="B78" s="10" t="s">
        <v>170</v>
      </c>
      <c r="C78" s="18" t="s">
        <v>171</v>
      </c>
    </row>
    <row r="79" spans="2:3" x14ac:dyDescent="0.25">
      <c r="B79" s="10" t="s">
        <v>172</v>
      </c>
      <c r="C79" s="18" t="s">
        <v>173</v>
      </c>
    </row>
    <row r="80" spans="2:3" x14ac:dyDescent="0.25">
      <c r="B80" s="10" t="s">
        <v>174</v>
      </c>
      <c r="C80" s="18" t="s">
        <v>175</v>
      </c>
    </row>
    <row r="81" spans="2:3" x14ac:dyDescent="0.25">
      <c r="B81" s="10" t="s">
        <v>176</v>
      </c>
      <c r="C81" s="18" t="s">
        <v>177</v>
      </c>
    </row>
    <row r="82" spans="2:3" x14ac:dyDescent="0.25">
      <c r="B82" s="10" t="s">
        <v>178</v>
      </c>
      <c r="C82" s="18" t="s">
        <v>179</v>
      </c>
    </row>
    <row r="83" spans="2:3" x14ac:dyDescent="0.25">
      <c r="B83" s="10" t="s">
        <v>180</v>
      </c>
      <c r="C83" s="18" t="s">
        <v>181</v>
      </c>
    </row>
    <row r="84" spans="2:3" x14ac:dyDescent="0.25">
      <c r="B84" s="10" t="s">
        <v>182</v>
      </c>
      <c r="C84" s="18" t="s">
        <v>183</v>
      </c>
    </row>
    <row r="85" spans="2:3" x14ac:dyDescent="0.25">
      <c r="B85" s="10" t="s">
        <v>184</v>
      </c>
      <c r="C85" s="18" t="s">
        <v>185</v>
      </c>
    </row>
    <row r="86" spans="2:3" x14ac:dyDescent="0.25">
      <c r="B86" s="10" t="s">
        <v>186</v>
      </c>
      <c r="C86" s="18" t="s">
        <v>187</v>
      </c>
    </row>
    <row r="87" spans="2:3" x14ac:dyDescent="0.25">
      <c r="B87" s="10" t="s">
        <v>188</v>
      </c>
      <c r="C87" s="18" t="s">
        <v>189</v>
      </c>
    </row>
    <row r="88" spans="2:3" x14ac:dyDescent="0.25">
      <c r="B88" s="10" t="s">
        <v>190</v>
      </c>
      <c r="C88" s="18" t="s">
        <v>191</v>
      </c>
    </row>
    <row r="89" spans="2:3" x14ac:dyDescent="0.25">
      <c r="B89" s="10" t="s">
        <v>192</v>
      </c>
      <c r="C89" s="18" t="s">
        <v>193</v>
      </c>
    </row>
    <row r="90" spans="2:3" x14ac:dyDescent="0.25">
      <c r="B90" s="10" t="s">
        <v>194</v>
      </c>
      <c r="C90" s="18" t="s">
        <v>195</v>
      </c>
    </row>
    <row r="91" spans="2:3" x14ac:dyDescent="0.25">
      <c r="B91" s="10" t="s">
        <v>196</v>
      </c>
      <c r="C91" s="18" t="s">
        <v>197</v>
      </c>
    </row>
    <row r="92" spans="2:3" x14ac:dyDescent="0.25">
      <c r="B92" s="10" t="s">
        <v>198</v>
      </c>
      <c r="C92" s="18" t="s">
        <v>199</v>
      </c>
    </row>
    <row r="93" spans="2:3" x14ac:dyDescent="0.25">
      <c r="B93" s="10" t="s">
        <v>200</v>
      </c>
      <c r="C93" s="18" t="s">
        <v>201</v>
      </c>
    </row>
    <row r="94" spans="2:3" x14ac:dyDescent="0.25">
      <c r="B94" s="10" t="s">
        <v>202</v>
      </c>
      <c r="C94" s="18" t="s">
        <v>203</v>
      </c>
    </row>
    <row r="95" spans="2:3" x14ac:dyDescent="0.25">
      <c r="B95" s="10" t="s">
        <v>204</v>
      </c>
      <c r="C95" s="18" t="s">
        <v>205</v>
      </c>
    </row>
    <row r="96" spans="2:3" x14ac:dyDescent="0.25">
      <c r="B96" s="10" t="s">
        <v>206</v>
      </c>
      <c r="C96" s="18" t="s">
        <v>207</v>
      </c>
    </row>
    <row r="97" spans="2:3" x14ac:dyDescent="0.25">
      <c r="B97" s="10" t="s">
        <v>208</v>
      </c>
      <c r="C97" s="18" t="s">
        <v>209</v>
      </c>
    </row>
    <row r="98" spans="2:3" x14ac:dyDescent="0.25">
      <c r="B98" s="10" t="s">
        <v>210</v>
      </c>
      <c r="C98" s="18" t="s">
        <v>211</v>
      </c>
    </row>
    <row r="99" spans="2:3" x14ac:dyDescent="0.25">
      <c r="B99" s="10" t="s">
        <v>176</v>
      </c>
      <c r="C99" s="18" t="s">
        <v>212</v>
      </c>
    </row>
    <row r="100" spans="2:3" x14ac:dyDescent="0.25">
      <c r="B100" s="10" t="s">
        <v>213</v>
      </c>
      <c r="C100" s="18" t="s">
        <v>214</v>
      </c>
    </row>
    <row r="101" spans="2:3" x14ac:dyDescent="0.25">
      <c r="B101" s="10" t="s">
        <v>215</v>
      </c>
      <c r="C101" s="18" t="s">
        <v>216</v>
      </c>
    </row>
    <row r="102" spans="2:3" x14ac:dyDescent="0.25">
      <c r="B102" s="10" t="s">
        <v>217</v>
      </c>
      <c r="C102" s="18" t="s">
        <v>218</v>
      </c>
    </row>
    <row r="103" spans="2:3" x14ac:dyDescent="0.25">
      <c r="B103" s="10" t="s">
        <v>219</v>
      </c>
      <c r="C103" s="18" t="s">
        <v>220</v>
      </c>
    </row>
    <row r="104" spans="2:3" x14ac:dyDescent="0.25">
      <c r="B104" s="10" t="s">
        <v>221</v>
      </c>
      <c r="C104" s="18" t="s">
        <v>222</v>
      </c>
    </row>
    <row r="105" spans="2:3" x14ac:dyDescent="0.25">
      <c r="B105" s="10" t="s">
        <v>223</v>
      </c>
      <c r="C105" s="18" t="s">
        <v>224</v>
      </c>
    </row>
    <row r="106" spans="2:3" x14ac:dyDescent="0.25">
      <c r="B106" s="10" t="s">
        <v>225</v>
      </c>
      <c r="C106" s="18" t="s">
        <v>226</v>
      </c>
    </row>
    <row r="107" spans="2:3" x14ac:dyDescent="0.25">
      <c r="B107" s="10" t="s">
        <v>227</v>
      </c>
      <c r="C107" s="18" t="s">
        <v>228</v>
      </c>
    </row>
    <row r="108" spans="2:3" ht="15.75" thickBot="1" x14ac:dyDescent="0.3">
      <c r="B108" s="11" t="s">
        <v>229</v>
      </c>
      <c r="C108" s="19" t="s">
        <v>230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4BE78-B04B-4CAE-8B25-B8C8EE076166}">
  <dimension ref="A1:E89"/>
  <sheetViews>
    <sheetView zoomScale="140" zoomScaleNormal="140" workbookViewId="0">
      <pane xSplit="1" ySplit="1" topLeftCell="B29" activePane="bottomRight" state="frozen"/>
      <selection pane="topRight" activeCell="C1" sqref="C1"/>
      <selection pane="bottomLeft" activeCell="A2" sqref="A2"/>
      <selection pane="bottomRight" activeCell="A48" sqref="A48:XFD48"/>
    </sheetView>
  </sheetViews>
  <sheetFormatPr baseColWidth="10" defaultRowHeight="15" x14ac:dyDescent="0.25"/>
  <cols>
    <col min="1" max="1" width="11.42578125" style="28"/>
    <col min="2" max="2" width="13" style="28" customWidth="1"/>
    <col min="3" max="3" width="12.28515625" style="29" customWidth="1"/>
    <col min="4" max="4" width="51" style="30" customWidth="1"/>
    <col min="5" max="5" width="15.140625" style="28" customWidth="1"/>
  </cols>
  <sheetData>
    <row r="1" spans="1:5" ht="27" x14ac:dyDescent="0.25">
      <c r="A1" s="21" t="s">
        <v>28</v>
      </c>
      <c r="B1" s="45" t="s">
        <v>327</v>
      </c>
      <c r="C1" s="46"/>
      <c r="D1" s="21" t="s">
        <v>243</v>
      </c>
      <c r="E1" s="21" t="s">
        <v>326</v>
      </c>
    </row>
    <row r="2" spans="1:5" x14ac:dyDescent="0.25">
      <c r="A2" s="47" t="s">
        <v>244</v>
      </c>
      <c r="B2" s="48"/>
      <c r="C2" s="48"/>
      <c r="D2" s="48"/>
      <c r="E2" s="49"/>
    </row>
    <row r="3" spans="1:5" ht="27" x14ac:dyDescent="0.25">
      <c r="A3" s="20">
        <v>207301</v>
      </c>
      <c r="B3" s="20" t="s">
        <v>245</v>
      </c>
      <c r="C3" s="20">
        <v>73</v>
      </c>
      <c r="D3" s="22" t="s">
        <v>246</v>
      </c>
      <c r="E3" s="23" t="s">
        <v>245</v>
      </c>
    </row>
    <row r="4" spans="1:5" x14ac:dyDescent="0.25">
      <c r="A4" s="47" t="s">
        <v>247</v>
      </c>
      <c r="B4" s="48"/>
      <c r="C4" s="48"/>
      <c r="D4" s="48"/>
      <c r="E4" s="49"/>
    </row>
    <row r="5" spans="1:5" x14ac:dyDescent="0.25">
      <c r="A5" s="20">
        <v>209101</v>
      </c>
      <c r="B5" s="20" t="s">
        <v>242</v>
      </c>
      <c r="C5" s="20">
        <v>1</v>
      </c>
      <c r="D5" s="22" t="s">
        <v>248</v>
      </c>
      <c r="E5" s="23" t="s">
        <v>249</v>
      </c>
    </row>
    <row r="6" spans="1:5" x14ac:dyDescent="0.25">
      <c r="A6" s="20">
        <v>209102</v>
      </c>
      <c r="B6" s="20" t="s">
        <v>242</v>
      </c>
      <c r="C6" s="20">
        <v>2</v>
      </c>
      <c r="D6" s="31" t="s">
        <v>250</v>
      </c>
      <c r="E6" s="23" t="s">
        <v>249</v>
      </c>
    </row>
    <row r="7" spans="1:5" x14ac:dyDescent="0.25">
      <c r="A7" s="20">
        <v>209103</v>
      </c>
      <c r="B7" s="20" t="s">
        <v>242</v>
      </c>
      <c r="C7" s="20">
        <v>3</v>
      </c>
      <c r="D7" s="22" t="s">
        <v>251</v>
      </c>
      <c r="E7" s="23" t="s">
        <v>249</v>
      </c>
    </row>
    <row r="8" spans="1:5" x14ac:dyDescent="0.25">
      <c r="A8" s="20">
        <v>209104</v>
      </c>
      <c r="B8" s="20" t="s">
        <v>242</v>
      </c>
      <c r="C8" s="20">
        <v>4</v>
      </c>
      <c r="D8" s="22" t="s">
        <v>252</v>
      </c>
      <c r="E8" s="23" t="s">
        <v>249</v>
      </c>
    </row>
    <row r="9" spans="1:5" x14ac:dyDescent="0.25">
      <c r="A9" s="20">
        <v>209105</v>
      </c>
      <c r="B9" s="20" t="s">
        <v>242</v>
      </c>
      <c r="C9" s="20">
        <v>5</v>
      </c>
      <c r="D9" s="22" t="s">
        <v>253</v>
      </c>
      <c r="E9" s="23" t="s">
        <v>249</v>
      </c>
    </row>
    <row r="10" spans="1:5" x14ac:dyDescent="0.25">
      <c r="A10" s="20">
        <v>209106</v>
      </c>
      <c r="B10" s="20" t="s">
        <v>242</v>
      </c>
      <c r="C10" s="20">
        <v>6</v>
      </c>
      <c r="D10" s="22" t="s">
        <v>254</v>
      </c>
      <c r="E10" s="23" t="s">
        <v>249</v>
      </c>
    </row>
    <row r="11" spans="1:5" x14ac:dyDescent="0.25">
      <c r="A11" s="20">
        <v>209107</v>
      </c>
      <c r="B11" s="20" t="s">
        <v>242</v>
      </c>
      <c r="C11" s="20">
        <v>7</v>
      </c>
      <c r="D11" s="22" t="s">
        <v>255</v>
      </c>
      <c r="E11" s="23" t="s">
        <v>249</v>
      </c>
    </row>
    <row r="12" spans="1:5" x14ac:dyDescent="0.25">
      <c r="A12" s="20">
        <v>209108</v>
      </c>
      <c r="B12" s="20" t="s">
        <v>242</v>
      </c>
      <c r="C12" s="20">
        <v>8</v>
      </c>
      <c r="D12" s="22" t="s">
        <v>256</v>
      </c>
      <c r="E12" s="23" t="s">
        <v>249</v>
      </c>
    </row>
    <row r="13" spans="1:5" x14ac:dyDescent="0.25">
      <c r="A13" s="20">
        <v>209109</v>
      </c>
      <c r="B13" s="20" t="s">
        <v>242</v>
      </c>
      <c r="C13" s="20">
        <v>9</v>
      </c>
      <c r="D13" s="22" t="s">
        <v>257</v>
      </c>
      <c r="E13" s="23" t="s">
        <v>249</v>
      </c>
    </row>
    <row r="14" spans="1:5" x14ac:dyDescent="0.25">
      <c r="A14" s="20">
        <v>209110</v>
      </c>
      <c r="B14" s="20" t="s">
        <v>242</v>
      </c>
      <c r="C14" s="20">
        <v>10</v>
      </c>
      <c r="D14" s="22" t="s">
        <v>258</v>
      </c>
      <c r="E14" s="23" t="s">
        <v>249</v>
      </c>
    </row>
    <row r="15" spans="1:5" x14ac:dyDescent="0.25">
      <c r="A15" s="20">
        <v>209111</v>
      </c>
      <c r="B15" s="20" t="s">
        <v>242</v>
      </c>
      <c r="C15" s="20">
        <v>11</v>
      </c>
      <c r="D15" s="22" t="s">
        <v>259</v>
      </c>
      <c r="E15" s="23" t="s">
        <v>249</v>
      </c>
    </row>
    <row r="16" spans="1:5" x14ac:dyDescent="0.25">
      <c r="A16" s="20">
        <v>209112</v>
      </c>
      <c r="B16" s="20" t="s">
        <v>242</v>
      </c>
      <c r="C16" s="20">
        <v>12</v>
      </c>
      <c r="D16" s="22" t="s">
        <v>260</v>
      </c>
      <c r="E16" s="23" t="s">
        <v>249</v>
      </c>
    </row>
    <row r="17" spans="1:5" x14ac:dyDescent="0.25">
      <c r="A17" s="20">
        <v>209113</v>
      </c>
      <c r="B17" s="20" t="s">
        <v>242</v>
      </c>
      <c r="C17" s="20">
        <v>13</v>
      </c>
      <c r="D17" s="22" t="s">
        <v>261</v>
      </c>
      <c r="E17" s="23" t="s">
        <v>249</v>
      </c>
    </row>
    <row r="18" spans="1:5" x14ac:dyDescent="0.25">
      <c r="A18" s="20">
        <v>209114</v>
      </c>
      <c r="B18" s="20" t="s">
        <v>242</v>
      </c>
      <c r="C18" s="20">
        <v>14</v>
      </c>
      <c r="D18" s="22" t="s">
        <v>262</v>
      </c>
      <c r="E18" s="23" t="s">
        <v>249</v>
      </c>
    </row>
    <row r="19" spans="1:5" x14ac:dyDescent="0.25">
      <c r="A19" s="20">
        <v>209115</v>
      </c>
      <c r="B19" s="20" t="s">
        <v>242</v>
      </c>
      <c r="C19" s="20">
        <v>15</v>
      </c>
      <c r="D19" s="22" t="s">
        <v>263</v>
      </c>
      <c r="E19" s="23" t="s">
        <v>249</v>
      </c>
    </row>
    <row r="20" spans="1:5" x14ac:dyDescent="0.25">
      <c r="A20" s="20">
        <v>209116</v>
      </c>
      <c r="B20" s="20" t="s">
        <v>242</v>
      </c>
      <c r="C20" s="20">
        <v>16</v>
      </c>
      <c r="D20" s="22" t="s">
        <v>264</v>
      </c>
      <c r="E20" s="23" t="s">
        <v>249</v>
      </c>
    </row>
    <row r="21" spans="1:5" ht="14.25" customHeight="1" x14ac:dyDescent="0.25">
      <c r="A21" s="20">
        <v>209117</v>
      </c>
      <c r="B21" s="20" t="s">
        <v>242</v>
      </c>
      <c r="C21" s="20">
        <v>17</v>
      </c>
      <c r="D21" s="22" t="s">
        <v>265</v>
      </c>
      <c r="E21" s="23" t="s">
        <v>249</v>
      </c>
    </row>
    <row r="22" spans="1:5" x14ac:dyDescent="0.25">
      <c r="A22" s="20">
        <v>209118</v>
      </c>
      <c r="B22" s="20" t="s">
        <v>242</v>
      </c>
      <c r="C22" s="20">
        <v>18</v>
      </c>
      <c r="D22" s="22" t="s">
        <v>266</v>
      </c>
      <c r="E22" s="23" t="s">
        <v>249</v>
      </c>
    </row>
    <row r="23" spans="1:5" x14ac:dyDescent="0.25">
      <c r="A23" s="20">
        <v>209119</v>
      </c>
      <c r="B23" s="20" t="s">
        <v>242</v>
      </c>
      <c r="C23" s="20">
        <v>19</v>
      </c>
      <c r="D23" s="22" t="s">
        <v>267</v>
      </c>
      <c r="E23" s="23" t="s">
        <v>249</v>
      </c>
    </row>
    <row r="24" spans="1:5" x14ac:dyDescent="0.25">
      <c r="A24" s="20">
        <v>209120</v>
      </c>
      <c r="B24" s="20" t="s">
        <v>242</v>
      </c>
      <c r="C24" s="20">
        <v>20</v>
      </c>
      <c r="D24" s="22" t="s">
        <v>268</v>
      </c>
      <c r="E24" s="23" t="s">
        <v>249</v>
      </c>
    </row>
    <row r="25" spans="1:5" x14ac:dyDescent="0.25">
      <c r="A25" s="20">
        <v>209121</v>
      </c>
      <c r="B25" s="20" t="s">
        <v>242</v>
      </c>
      <c r="C25" s="20">
        <v>21</v>
      </c>
      <c r="D25" s="22" t="s">
        <v>269</v>
      </c>
      <c r="E25" s="23" t="s">
        <v>249</v>
      </c>
    </row>
    <row r="26" spans="1:5" x14ac:dyDescent="0.25">
      <c r="A26" s="20">
        <v>209122</v>
      </c>
      <c r="B26" s="20" t="s">
        <v>242</v>
      </c>
      <c r="C26" s="20">
        <v>22</v>
      </c>
      <c r="D26" s="22" t="s">
        <v>270</v>
      </c>
      <c r="E26" s="23" t="s">
        <v>249</v>
      </c>
    </row>
    <row r="27" spans="1:5" x14ac:dyDescent="0.25">
      <c r="A27" s="20">
        <v>209123</v>
      </c>
      <c r="B27" s="20" t="s">
        <v>242</v>
      </c>
      <c r="C27" s="20">
        <v>23</v>
      </c>
      <c r="D27" s="22" t="s">
        <v>271</v>
      </c>
      <c r="E27" s="23" t="s">
        <v>249</v>
      </c>
    </row>
    <row r="28" spans="1:5" x14ac:dyDescent="0.25">
      <c r="A28" s="20">
        <v>209124</v>
      </c>
      <c r="B28" s="20" t="s">
        <v>242</v>
      </c>
      <c r="C28" s="20">
        <v>24</v>
      </c>
      <c r="D28" s="22" t="s">
        <v>272</v>
      </c>
      <c r="E28" s="23" t="s">
        <v>249</v>
      </c>
    </row>
    <row r="29" spans="1:5" x14ac:dyDescent="0.25">
      <c r="A29" s="20">
        <v>209125</v>
      </c>
      <c r="B29" s="20" t="s">
        <v>242</v>
      </c>
      <c r="C29" s="20">
        <v>25</v>
      </c>
      <c r="D29" s="22" t="s">
        <v>273</v>
      </c>
      <c r="E29" s="23" t="s">
        <v>249</v>
      </c>
    </row>
    <row r="30" spans="1:5" x14ac:dyDescent="0.25">
      <c r="A30" s="20">
        <v>209126</v>
      </c>
      <c r="B30" s="20" t="s">
        <v>242</v>
      </c>
      <c r="C30" s="20">
        <v>26</v>
      </c>
      <c r="D30" s="22" t="s">
        <v>274</v>
      </c>
      <c r="E30" s="23" t="s">
        <v>249</v>
      </c>
    </row>
    <row r="31" spans="1:5" x14ac:dyDescent="0.25">
      <c r="A31" s="20">
        <v>209127</v>
      </c>
      <c r="B31" s="20" t="s">
        <v>242</v>
      </c>
      <c r="C31" s="20">
        <v>27</v>
      </c>
      <c r="D31" s="22" t="s">
        <v>275</v>
      </c>
      <c r="E31" s="23" t="s">
        <v>249</v>
      </c>
    </row>
    <row r="32" spans="1:5" x14ac:dyDescent="0.25">
      <c r="A32" s="20">
        <v>209128</v>
      </c>
      <c r="B32" s="20" t="s">
        <v>242</v>
      </c>
      <c r="C32" s="20">
        <v>28</v>
      </c>
      <c r="D32" s="22" t="s">
        <v>276</v>
      </c>
      <c r="E32" s="23" t="s">
        <v>249</v>
      </c>
    </row>
    <row r="33" spans="1:5" x14ac:dyDescent="0.25">
      <c r="A33" s="20">
        <v>209129</v>
      </c>
      <c r="B33" s="20" t="s">
        <v>242</v>
      </c>
      <c r="C33" s="20">
        <v>29</v>
      </c>
      <c r="D33" s="22" t="s">
        <v>277</v>
      </c>
      <c r="E33" s="23" t="s">
        <v>249</v>
      </c>
    </row>
    <row r="34" spans="1:5" x14ac:dyDescent="0.25">
      <c r="A34" s="20">
        <v>209130</v>
      </c>
      <c r="B34" s="20" t="s">
        <v>242</v>
      </c>
      <c r="C34" s="20">
        <v>30</v>
      </c>
      <c r="D34" s="22" t="s">
        <v>278</v>
      </c>
      <c r="E34" s="23" t="s">
        <v>249</v>
      </c>
    </row>
    <row r="35" spans="1:5" x14ac:dyDescent="0.25">
      <c r="A35" s="20">
        <v>209131</v>
      </c>
      <c r="B35" s="20" t="s">
        <v>242</v>
      </c>
      <c r="C35" s="20">
        <v>31</v>
      </c>
      <c r="D35" s="22" t="s">
        <v>279</v>
      </c>
      <c r="E35" s="23" t="s">
        <v>249</v>
      </c>
    </row>
    <row r="36" spans="1:5" x14ac:dyDescent="0.25">
      <c r="A36" s="20">
        <v>209132</v>
      </c>
      <c r="B36" s="20" t="s">
        <v>242</v>
      </c>
      <c r="C36" s="20">
        <v>32</v>
      </c>
      <c r="D36" s="22" t="s">
        <v>280</v>
      </c>
      <c r="E36" s="23" t="s">
        <v>249</v>
      </c>
    </row>
    <row r="37" spans="1:5" x14ac:dyDescent="0.25">
      <c r="A37" s="47" t="s">
        <v>281</v>
      </c>
      <c r="B37" s="48"/>
      <c r="C37" s="48"/>
      <c r="D37" s="48"/>
      <c r="E37" s="49"/>
    </row>
    <row r="38" spans="1:5" x14ac:dyDescent="0.25">
      <c r="A38" s="20">
        <v>209301</v>
      </c>
      <c r="B38" s="20" t="s">
        <v>242</v>
      </c>
      <c r="C38" s="20">
        <v>1</v>
      </c>
      <c r="D38" s="22" t="s">
        <v>282</v>
      </c>
      <c r="E38" s="23" t="s">
        <v>283</v>
      </c>
    </row>
    <row r="39" spans="1:5" x14ac:dyDescent="0.25">
      <c r="A39" s="20">
        <v>209302</v>
      </c>
      <c r="B39" s="20" t="s">
        <v>242</v>
      </c>
      <c r="C39" s="24">
        <v>2</v>
      </c>
      <c r="D39" s="25" t="s">
        <v>284</v>
      </c>
      <c r="E39" s="23" t="s">
        <v>283</v>
      </c>
    </row>
    <row r="40" spans="1:5" x14ac:dyDescent="0.25">
      <c r="A40" s="20">
        <v>209303</v>
      </c>
      <c r="B40" s="20" t="s">
        <v>242</v>
      </c>
      <c r="C40" s="20">
        <v>3</v>
      </c>
      <c r="D40" s="22" t="s">
        <v>285</v>
      </c>
      <c r="E40" s="23" t="s">
        <v>283</v>
      </c>
    </row>
    <row r="41" spans="1:5" x14ac:dyDescent="0.25">
      <c r="A41" s="20">
        <v>209304</v>
      </c>
      <c r="B41" s="20" t="s">
        <v>242</v>
      </c>
      <c r="C41" s="24">
        <v>4</v>
      </c>
      <c r="D41" s="25" t="s">
        <v>286</v>
      </c>
      <c r="E41" s="23" t="s">
        <v>283</v>
      </c>
    </row>
    <row r="42" spans="1:5" x14ac:dyDescent="0.25">
      <c r="A42" s="20">
        <v>209305</v>
      </c>
      <c r="B42" s="20" t="s">
        <v>242</v>
      </c>
      <c r="C42" s="24">
        <v>5</v>
      </c>
      <c r="D42" s="25" t="s">
        <v>287</v>
      </c>
      <c r="E42" s="23" t="s">
        <v>283</v>
      </c>
    </row>
    <row r="43" spans="1:5" x14ac:dyDescent="0.25">
      <c r="A43" s="20">
        <v>209306</v>
      </c>
      <c r="B43" s="20" t="s">
        <v>242</v>
      </c>
      <c r="C43" s="24">
        <v>6</v>
      </c>
      <c r="D43" s="25" t="s">
        <v>288</v>
      </c>
      <c r="E43" s="23" t="s">
        <v>283</v>
      </c>
    </row>
    <row r="44" spans="1:5" x14ac:dyDescent="0.25">
      <c r="A44" s="20">
        <v>209307</v>
      </c>
      <c r="B44" s="20" t="s">
        <v>242</v>
      </c>
      <c r="C44" s="24">
        <v>7</v>
      </c>
      <c r="D44" s="25" t="s">
        <v>289</v>
      </c>
      <c r="E44" s="23" t="s">
        <v>283</v>
      </c>
    </row>
    <row r="45" spans="1:5" x14ac:dyDescent="0.25">
      <c r="A45" s="20">
        <v>209308</v>
      </c>
      <c r="B45" s="20" t="s">
        <v>242</v>
      </c>
      <c r="C45" s="24">
        <v>8</v>
      </c>
      <c r="D45" s="25" t="s">
        <v>290</v>
      </c>
      <c r="E45" s="23" t="s">
        <v>283</v>
      </c>
    </row>
    <row r="46" spans="1:5" x14ac:dyDescent="0.25">
      <c r="A46" s="20">
        <v>209309</v>
      </c>
      <c r="B46" s="20" t="s">
        <v>242</v>
      </c>
      <c r="C46" s="24">
        <v>9</v>
      </c>
      <c r="D46" s="25" t="s">
        <v>291</v>
      </c>
      <c r="E46" s="23" t="s">
        <v>283</v>
      </c>
    </row>
    <row r="47" spans="1:5" x14ac:dyDescent="0.25">
      <c r="A47" s="20">
        <v>209310</v>
      </c>
      <c r="B47" s="20" t="s">
        <v>242</v>
      </c>
      <c r="C47" s="24">
        <v>10</v>
      </c>
      <c r="D47" s="25" t="s">
        <v>292</v>
      </c>
      <c r="E47" s="23" t="s">
        <v>283</v>
      </c>
    </row>
    <row r="48" spans="1:5" x14ac:dyDescent="0.25">
      <c r="A48" s="20">
        <v>209311</v>
      </c>
      <c r="B48" s="20" t="s">
        <v>242</v>
      </c>
      <c r="C48" s="24">
        <v>11</v>
      </c>
      <c r="D48" s="25" t="s">
        <v>265</v>
      </c>
      <c r="E48" s="23" t="s">
        <v>283</v>
      </c>
    </row>
    <row r="49" spans="1:5" x14ac:dyDescent="0.25">
      <c r="A49" s="20">
        <v>209312</v>
      </c>
      <c r="B49" s="20" t="s">
        <v>242</v>
      </c>
      <c r="C49" s="24">
        <v>12</v>
      </c>
      <c r="D49" s="25" t="s">
        <v>266</v>
      </c>
      <c r="E49" s="23" t="s">
        <v>283</v>
      </c>
    </row>
    <row r="50" spans="1:5" x14ac:dyDescent="0.25">
      <c r="A50" s="20">
        <v>209313</v>
      </c>
      <c r="B50" s="20" t="s">
        <v>242</v>
      </c>
      <c r="C50" s="24">
        <v>13</v>
      </c>
      <c r="D50" s="25" t="s">
        <v>293</v>
      </c>
      <c r="E50" s="23" t="s">
        <v>283</v>
      </c>
    </row>
    <row r="51" spans="1:5" x14ac:dyDescent="0.25">
      <c r="A51" s="20">
        <v>209314</v>
      </c>
      <c r="B51" s="20" t="s">
        <v>242</v>
      </c>
      <c r="C51" s="24">
        <v>14</v>
      </c>
      <c r="D51" s="25" t="s">
        <v>268</v>
      </c>
      <c r="E51" s="23" t="s">
        <v>283</v>
      </c>
    </row>
    <row r="52" spans="1:5" x14ac:dyDescent="0.25">
      <c r="A52" s="20">
        <v>209315</v>
      </c>
      <c r="B52" s="20" t="s">
        <v>242</v>
      </c>
      <c r="C52" s="24">
        <v>15</v>
      </c>
      <c r="D52" s="25" t="s">
        <v>294</v>
      </c>
      <c r="E52" s="23" t="s">
        <v>283</v>
      </c>
    </row>
    <row r="53" spans="1:5" x14ac:dyDescent="0.25">
      <c r="A53" s="20">
        <v>209316</v>
      </c>
      <c r="B53" s="20" t="s">
        <v>242</v>
      </c>
      <c r="C53" s="24">
        <v>16</v>
      </c>
      <c r="D53" s="25" t="s">
        <v>260</v>
      </c>
      <c r="E53" s="23" t="s">
        <v>283</v>
      </c>
    </row>
    <row r="54" spans="1:5" x14ac:dyDescent="0.25">
      <c r="A54" s="20">
        <v>209317</v>
      </c>
      <c r="B54" s="20" t="s">
        <v>242</v>
      </c>
      <c r="C54" s="24">
        <v>17</v>
      </c>
      <c r="D54" s="25" t="s">
        <v>295</v>
      </c>
      <c r="E54" s="23" t="s">
        <v>283</v>
      </c>
    </row>
    <row r="55" spans="1:5" x14ac:dyDescent="0.25">
      <c r="A55" s="20">
        <v>209318</v>
      </c>
      <c r="B55" s="20" t="s">
        <v>242</v>
      </c>
      <c r="C55" s="24">
        <v>18</v>
      </c>
      <c r="D55" s="25" t="s">
        <v>296</v>
      </c>
      <c r="E55" s="23" t="s">
        <v>283</v>
      </c>
    </row>
    <row r="56" spans="1:5" x14ac:dyDescent="0.25">
      <c r="A56" s="20">
        <v>209319</v>
      </c>
      <c r="B56" s="20" t="s">
        <v>242</v>
      </c>
      <c r="C56" s="20">
        <v>19</v>
      </c>
      <c r="D56" s="22" t="s">
        <v>297</v>
      </c>
      <c r="E56" s="23" t="s">
        <v>283</v>
      </c>
    </row>
    <row r="57" spans="1:5" x14ac:dyDescent="0.25">
      <c r="A57" s="20">
        <v>209320</v>
      </c>
      <c r="B57" s="20" t="s">
        <v>242</v>
      </c>
      <c r="C57" s="24">
        <v>20</v>
      </c>
      <c r="D57" s="25" t="s">
        <v>298</v>
      </c>
      <c r="E57" s="23" t="s">
        <v>283</v>
      </c>
    </row>
    <row r="58" spans="1:5" x14ac:dyDescent="0.25">
      <c r="A58" s="20">
        <v>209321</v>
      </c>
      <c r="B58" s="20" t="s">
        <v>242</v>
      </c>
      <c r="C58" s="24">
        <v>21</v>
      </c>
      <c r="D58" s="25" t="s">
        <v>263</v>
      </c>
      <c r="E58" s="23" t="s">
        <v>283</v>
      </c>
    </row>
    <row r="59" spans="1:5" x14ac:dyDescent="0.25">
      <c r="A59" s="20">
        <v>209322</v>
      </c>
      <c r="B59" s="20" t="s">
        <v>242</v>
      </c>
      <c r="C59" s="20">
        <v>22</v>
      </c>
      <c r="D59" s="22" t="s">
        <v>299</v>
      </c>
      <c r="E59" s="23" t="s">
        <v>283</v>
      </c>
    </row>
    <row r="60" spans="1:5" x14ac:dyDescent="0.25">
      <c r="A60" s="20">
        <v>209323</v>
      </c>
      <c r="B60" s="20" t="s">
        <v>242</v>
      </c>
      <c r="C60" s="20">
        <v>23</v>
      </c>
      <c r="D60" s="22" t="s">
        <v>300</v>
      </c>
      <c r="E60" s="23" t="s">
        <v>283</v>
      </c>
    </row>
    <row r="61" spans="1:5" x14ac:dyDescent="0.25">
      <c r="A61" s="20">
        <v>209324</v>
      </c>
      <c r="B61" s="20" t="s">
        <v>242</v>
      </c>
      <c r="C61" s="20">
        <v>24</v>
      </c>
      <c r="D61" s="22" t="s">
        <v>279</v>
      </c>
      <c r="E61" s="23" t="s">
        <v>283</v>
      </c>
    </row>
    <row r="62" spans="1:5" ht="27" x14ac:dyDescent="0.25">
      <c r="A62" s="20">
        <v>209325</v>
      </c>
      <c r="B62" s="20" t="s">
        <v>242</v>
      </c>
      <c r="C62" s="20">
        <v>25</v>
      </c>
      <c r="D62" s="22" t="s">
        <v>301</v>
      </c>
      <c r="E62" s="23" t="s">
        <v>283</v>
      </c>
    </row>
    <row r="63" spans="1:5" x14ac:dyDescent="0.25">
      <c r="A63" s="20">
        <v>209327</v>
      </c>
      <c r="B63" s="20" t="s">
        <v>242</v>
      </c>
      <c r="C63" s="24">
        <v>27</v>
      </c>
      <c r="D63" s="25" t="s">
        <v>302</v>
      </c>
      <c r="E63" s="23" t="s">
        <v>283</v>
      </c>
    </row>
    <row r="64" spans="1:5" x14ac:dyDescent="0.25">
      <c r="A64" s="20">
        <v>209328</v>
      </c>
      <c r="B64" s="20" t="s">
        <v>242</v>
      </c>
      <c r="C64" s="24">
        <v>28</v>
      </c>
      <c r="D64" s="25" t="s">
        <v>303</v>
      </c>
      <c r="E64" s="23" t="s">
        <v>283</v>
      </c>
    </row>
    <row r="65" spans="1:5" x14ac:dyDescent="0.25">
      <c r="A65" s="20">
        <v>209329</v>
      </c>
      <c r="B65" s="20" t="s">
        <v>242</v>
      </c>
      <c r="C65" s="24">
        <v>29</v>
      </c>
      <c r="D65" s="25" t="s">
        <v>304</v>
      </c>
      <c r="E65" s="23" t="s">
        <v>283</v>
      </c>
    </row>
    <row r="66" spans="1:5" x14ac:dyDescent="0.25">
      <c r="A66" s="20">
        <v>209330</v>
      </c>
      <c r="B66" s="20" t="s">
        <v>242</v>
      </c>
      <c r="C66" s="24">
        <v>30</v>
      </c>
      <c r="D66" s="25" t="s">
        <v>305</v>
      </c>
      <c r="E66" s="23" t="s">
        <v>283</v>
      </c>
    </row>
    <row r="67" spans="1:5" x14ac:dyDescent="0.25">
      <c r="A67" s="20">
        <v>209331</v>
      </c>
      <c r="B67" s="20" t="s">
        <v>242</v>
      </c>
      <c r="C67" s="24">
        <v>31</v>
      </c>
      <c r="D67" s="25" t="s">
        <v>306</v>
      </c>
      <c r="E67" s="23" t="s">
        <v>283</v>
      </c>
    </row>
    <row r="68" spans="1:5" x14ac:dyDescent="0.25">
      <c r="A68" s="20">
        <v>209332</v>
      </c>
      <c r="B68" s="20" t="s">
        <v>242</v>
      </c>
      <c r="C68" s="20">
        <v>32</v>
      </c>
      <c r="D68" s="22" t="s">
        <v>307</v>
      </c>
      <c r="E68" s="23" t="s">
        <v>283</v>
      </c>
    </row>
    <row r="69" spans="1:5" x14ac:dyDescent="0.25">
      <c r="A69" s="20">
        <v>209333</v>
      </c>
      <c r="B69" s="20" t="s">
        <v>242</v>
      </c>
      <c r="C69" s="20">
        <v>33</v>
      </c>
      <c r="D69" s="22" t="s">
        <v>308</v>
      </c>
      <c r="E69" s="23" t="s">
        <v>283</v>
      </c>
    </row>
    <row r="70" spans="1:5" ht="27" x14ac:dyDescent="0.25">
      <c r="A70" s="20">
        <v>209334</v>
      </c>
      <c r="B70" s="20" t="s">
        <v>242</v>
      </c>
      <c r="C70" s="20">
        <v>34</v>
      </c>
      <c r="D70" s="22" t="s">
        <v>309</v>
      </c>
      <c r="E70" s="23" t="s">
        <v>283</v>
      </c>
    </row>
    <row r="71" spans="1:5" x14ac:dyDescent="0.25">
      <c r="A71" s="20">
        <v>209335</v>
      </c>
      <c r="B71" s="20" t="s">
        <v>242</v>
      </c>
      <c r="C71" s="20">
        <v>35</v>
      </c>
      <c r="D71" s="22" t="s">
        <v>310</v>
      </c>
      <c r="E71" s="23" t="s">
        <v>283</v>
      </c>
    </row>
    <row r="72" spans="1:5" x14ac:dyDescent="0.25">
      <c r="A72" s="20">
        <v>209336</v>
      </c>
      <c r="B72" s="20" t="s">
        <v>242</v>
      </c>
      <c r="C72" s="20">
        <v>36</v>
      </c>
      <c r="D72" s="22" t="s">
        <v>311</v>
      </c>
      <c r="E72" s="23" t="s">
        <v>283</v>
      </c>
    </row>
    <row r="73" spans="1:5" x14ac:dyDescent="0.25">
      <c r="A73" s="20">
        <v>209337</v>
      </c>
      <c r="B73" s="20" t="s">
        <v>242</v>
      </c>
      <c r="C73" s="20">
        <v>37</v>
      </c>
      <c r="D73" s="22" t="s">
        <v>312</v>
      </c>
      <c r="E73" s="23" t="s">
        <v>283</v>
      </c>
    </row>
    <row r="74" spans="1:5" x14ac:dyDescent="0.25">
      <c r="A74" s="20">
        <v>209338</v>
      </c>
      <c r="B74" s="20" t="s">
        <v>242</v>
      </c>
      <c r="C74" s="20">
        <v>38</v>
      </c>
      <c r="D74" s="22" t="s">
        <v>313</v>
      </c>
      <c r="E74" s="23" t="s">
        <v>283</v>
      </c>
    </row>
    <row r="75" spans="1:5" x14ac:dyDescent="0.25">
      <c r="A75" s="20">
        <v>209340</v>
      </c>
      <c r="B75" s="20" t="s">
        <v>242</v>
      </c>
      <c r="C75" s="20">
        <v>40</v>
      </c>
      <c r="D75" s="22" t="s">
        <v>314</v>
      </c>
      <c r="E75" s="23" t="s">
        <v>283</v>
      </c>
    </row>
    <row r="76" spans="1:5" x14ac:dyDescent="0.25">
      <c r="A76" s="20">
        <v>209341</v>
      </c>
      <c r="B76" s="20" t="s">
        <v>242</v>
      </c>
      <c r="C76" s="20">
        <v>41</v>
      </c>
      <c r="D76" s="22" t="s">
        <v>315</v>
      </c>
      <c r="E76" s="23" t="s">
        <v>283</v>
      </c>
    </row>
    <row r="77" spans="1:5" x14ac:dyDescent="0.25">
      <c r="A77" s="20">
        <v>209343</v>
      </c>
      <c r="B77" s="20" t="s">
        <v>242</v>
      </c>
      <c r="C77" s="20">
        <v>43</v>
      </c>
      <c r="D77" s="22" t="s">
        <v>316</v>
      </c>
      <c r="E77" s="23" t="s">
        <v>283</v>
      </c>
    </row>
    <row r="78" spans="1:5" ht="27" x14ac:dyDescent="0.25">
      <c r="A78" s="20">
        <v>209344</v>
      </c>
      <c r="B78" s="20" t="s">
        <v>242</v>
      </c>
      <c r="C78" s="20">
        <v>44</v>
      </c>
      <c r="D78" s="22" t="s">
        <v>317</v>
      </c>
      <c r="E78" s="23" t="s">
        <v>283</v>
      </c>
    </row>
    <row r="79" spans="1:5" x14ac:dyDescent="0.25">
      <c r="A79" s="20">
        <v>209345</v>
      </c>
      <c r="B79" s="20" t="s">
        <v>242</v>
      </c>
      <c r="C79" s="20">
        <v>45</v>
      </c>
      <c r="D79" s="22" t="s">
        <v>318</v>
      </c>
      <c r="E79" s="23" t="s">
        <v>283</v>
      </c>
    </row>
    <row r="80" spans="1:5" x14ac:dyDescent="0.25">
      <c r="A80" s="20">
        <v>209346</v>
      </c>
      <c r="B80" s="20" t="s">
        <v>242</v>
      </c>
      <c r="C80" s="20">
        <v>46</v>
      </c>
      <c r="D80" s="22" t="s">
        <v>319</v>
      </c>
      <c r="E80" s="23" t="s">
        <v>283</v>
      </c>
    </row>
    <row r="81" spans="1:5" x14ac:dyDescent="0.25">
      <c r="A81" s="20">
        <v>209347</v>
      </c>
      <c r="B81" s="20" t="s">
        <v>242</v>
      </c>
      <c r="C81" s="20">
        <v>47</v>
      </c>
      <c r="D81" s="22" t="s">
        <v>320</v>
      </c>
      <c r="E81" s="23" t="s">
        <v>283</v>
      </c>
    </row>
    <row r="82" spans="1:5" x14ac:dyDescent="0.25">
      <c r="A82" s="20">
        <v>209348</v>
      </c>
      <c r="B82" s="20" t="s">
        <v>242</v>
      </c>
      <c r="C82" s="20">
        <v>48</v>
      </c>
      <c r="D82" s="22" t="s">
        <v>271</v>
      </c>
      <c r="E82" s="23" t="s">
        <v>283</v>
      </c>
    </row>
    <row r="83" spans="1:5" x14ac:dyDescent="0.25">
      <c r="A83" s="20">
        <v>209349</v>
      </c>
      <c r="B83" s="20" t="s">
        <v>242</v>
      </c>
      <c r="C83" s="20">
        <v>49</v>
      </c>
      <c r="D83" s="22" t="s">
        <v>321</v>
      </c>
      <c r="E83" s="23" t="s">
        <v>283</v>
      </c>
    </row>
    <row r="84" spans="1:5" x14ac:dyDescent="0.25">
      <c r="A84" s="50"/>
      <c r="B84" s="51"/>
      <c r="C84" s="51"/>
      <c r="D84" s="51"/>
      <c r="E84" s="52"/>
    </row>
    <row r="85" spans="1:5" x14ac:dyDescent="0.25">
      <c r="A85" s="20">
        <v>208001</v>
      </c>
      <c r="B85" s="20"/>
      <c r="C85" s="26"/>
      <c r="D85" s="22" t="s">
        <v>322</v>
      </c>
      <c r="E85" s="27"/>
    </row>
    <row r="86" spans="1:5" x14ac:dyDescent="0.25">
      <c r="A86" s="20">
        <v>208002</v>
      </c>
      <c r="B86" s="20"/>
      <c r="C86" s="26"/>
      <c r="D86" s="22" t="s">
        <v>323</v>
      </c>
      <c r="E86" s="27"/>
    </row>
    <row r="87" spans="1:5" x14ac:dyDescent="0.25">
      <c r="A87" s="20">
        <v>207901</v>
      </c>
      <c r="B87" s="20"/>
      <c r="C87" s="20"/>
      <c r="D87" s="22" t="s">
        <v>329</v>
      </c>
      <c r="E87" s="27"/>
    </row>
    <row r="88" spans="1:5" x14ac:dyDescent="0.25">
      <c r="A88" s="20">
        <v>201001</v>
      </c>
      <c r="B88" s="20"/>
      <c r="C88" s="20"/>
      <c r="D88" s="22" t="s">
        <v>324</v>
      </c>
      <c r="E88" s="27"/>
    </row>
    <row r="89" spans="1:5" ht="27" x14ac:dyDescent="0.25">
      <c r="A89" s="20">
        <v>202001</v>
      </c>
      <c r="B89" s="27"/>
      <c r="C89" s="20"/>
      <c r="D89" s="22" t="s">
        <v>325</v>
      </c>
      <c r="E89" s="27"/>
    </row>
  </sheetData>
  <mergeCells count="5">
    <mergeCell ref="B1:C1"/>
    <mergeCell ref="A2:E2"/>
    <mergeCell ref="A4:E4"/>
    <mergeCell ref="A37:E37"/>
    <mergeCell ref="A84:E8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01_Alta_Cuentas</vt:lpstr>
      <vt:lpstr>02_Depositos_Retiros</vt:lpstr>
      <vt:lpstr>03_Abonos_Bancos</vt:lpstr>
      <vt:lpstr>04_Abonos_Libros</vt:lpstr>
      <vt:lpstr>05_Cargos_Bancos</vt:lpstr>
      <vt:lpstr>06_Cargos_Libros</vt:lpstr>
      <vt:lpstr>Instructivo</vt:lpstr>
      <vt:lpstr>Catálogo Banco</vt:lpstr>
      <vt:lpstr>Identificador</vt:lpstr>
    </vt:vector>
  </TitlesOfParts>
  <Manager/>
  <Company>ASEH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ANTONIO PINEDA CABELLO</dc:creator>
  <cp:keywords/>
  <dc:description/>
  <cp:lastModifiedBy>Utsh</cp:lastModifiedBy>
  <cp:revision/>
  <dcterms:created xsi:type="dcterms:W3CDTF">2019-07-11T13:46:42Z</dcterms:created>
  <dcterms:modified xsi:type="dcterms:W3CDTF">2025-04-07T21:37:57Z</dcterms:modified>
  <cp:category/>
  <cp:contentStatus/>
</cp:coreProperties>
</file>